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mfilesv01\kikaku\◇鈴木さん依頼\プロポ参考\●第3次（案）\様式（案）\"/>
    </mc:Choice>
  </mc:AlternateContent>
  <bookViews>
    <workbookView xWindow="0" yWindow="0" windowWidth="20490" windowHeight="7530"/>
  </bookViews>
  <sheets>
    <sheet name="見積書（第６号様式）" sheetId="1" r:id="rId1"/>
    <sheet name="別紙1" sheetId="4" r:id="rId2"/>
    <sheet name="見積書（記載例）" sheetId="9" r:id="rId3"/>
    <sheet name="別紙1(記載例)" sheetId="11" r:id="rId4"/>
  </sheets>
  <definedNames>
    <definedName name="_xlnm.Print_Area" localSheetId="2">'見積書（記載例）'!$A$1:$L$26</definedName>
    <definedName name="_xlnm.Print_Area" localSheetId="0">'見積書（第６号様式）'!$A$1:$L$26</definedName>
    <definedName name="_xlnm.Print_Area" localSheetId="1">別紙1!$A$1:$L$55</definedName>
    <definedName name="_xlnm.Print_Area" localSheetId="3">'別紙1(記載例)'!$A$1:$L$55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  <c r="J54" i="11"/>
  <c r="J53" i="11"/>
  <c r="J52" i="11"/>
  <c r="J51" i="11"/>
  <c r="J50" i="11"/>
  <c r="J51" i="4"/>
  <c r="J52" i="4"/>
  <c r="J53" i="4"/>
  <c r="J54" i="4"/>
  <c r="J50" i="4"/>
  <c r="J55" i="4" s="1"/>
  <c r="J55" i="11" l="1"/>
  <c r="J42" i="4"/>
  <c r="J42" i="11"/>
  <c r="J44" i="11"/>
  <c r="I39" i="11"/>
  <c r="I37" i="11"/>
  <c r="F31" i="11"/>
  <c r="F25" i="11"/>
  <c r="E9" i="1" l="1"/>
  <c r="E19" i="1"/>
  <c r="E17" i="1"/>
  <c r="E18" i="9" l="1"/>
  <c r="E19" i="9" s="1"/>
  <c r="E9" i="9" s="1"/>
  <c r="E18" i="1"/>
  <c r="G41" i="11"/>
  <c r="E41" i="11"/>
  <c r="J40" i="11" s="1"/>
  <c r="H39" i="11"/>
  <c r="F39" i="11"/>
  <c r="H37" i="11"/>
  <c r="F37" i="11"/>
  <c r="I33" i="11"/>
  <c r="G33" i="11"/>
  <c r="I31" i="11"/>
  <c r="G31" i="11"/>
  <c r="I29" i="11"/>
  <c r="G29" i="11"/>
  <c r="I27" i="11"/>
  <c r="G27" i="11"/>
  <c r="G25" i="11"/>
  <c r="I25" i="11"/>
  <c r="E25" i="11"/>
  <c r="H21" i="11"/>
  <c r="I21" i="11"/>
  <c r="G21" i="11"/>
  <c r="J20" i="11" s="1"/>
  <c r="H19" i="11"/>
  <c r="I19" i="11"/>
  <c r="G19" i="11"/>
  <c r="F17" i="11"/>
  <c r="G17" i="11"/>
  <c r="H17" i="11"/>
  <c r="I17" i="11"/>
  <c r="E17" i="11"/>
  <c r="J16" i="11" s="1"/>
  <c r="H15" i="11"/>
  <c r="I15" i="11"/>
  <c r="G15" i="11"/>
  <c r="H13" i="11"/>
  <c r="I13" i="11"/>
  <c r="G13" i="11"/>
  <c r="G9" i="11"/>
  <c r="I9" i="11"/>
  <c r="E9" i="11"/>
  <c r="I7" i="11"/>
  <c r="G7" i="11"/>
  <c r="H7" i="11"/>
  <c r="F7" i="11"/>
  <c r="J28" i="11" l="1"/>
  <c r="J36" i="11"/>
  <c r="J8" i="11"/>
  <c r="J6" i="11"/>
  <c r="J24" i="11"/>
  <c r="J38" i="11"/>
  <c r="J32" i="11"/>
  <c r="J30" i="11"/>
  <c r="J26" i="11"/>
  <c r="J18" i="11"/>
  <c r="J14" i="11"/>
  <c r="J12" i="11"/>
  <c r="J34" i="11" l="1"/>
  <c r="J4" i="11"/>
  <c r="J22" i="11"/>
  <c r="J10" i="11"/>
  <c r="J40" i="4" l="1"/>
  <c r="J38" i="4"/>
  <c r="J36" i="4"/>
  <c r="J26" i="4"/>
  <c r="J28" i="4"/>
  <c r="J30" i="4"/>
  <c r="J32" i="4"/>
  <c r="J24" i="4"/>
  <c r="J20" i="4"/>
  <c r="J18" i="4"/>
  <c r="J16" i="4"/>
  <c r="J14" i="4"/>
  <c r="J12" i="4"/>
  <c r="J8" i="4"/>
  <c r="J6" i="4"/>
  <c r="J34" i="4" l="1"/>
  <c r="J22" i="4"/>
  <c r="J10" i="4"/>
  <c r="J4" i="4"/>
  <c r="J44" i="4" s="1"/>
</calcChain>
</file>

<file path=xl/sharedStrings.xml><?xml version="1.0" encoding="utf-8"?>
<sst xmlns="http://schemas.openxmlformats.org/spreadsheetml/2006/main" count="142" uniqueCount="79">
  <si>
    <t>第６号様式</t>
    <rPh sb="0" eb="1">
      <t>ダイ</t>
    </rPh>
    <rPh sb="2" eb="3">
      <t>ゴウ</t>
    </rPh>
    <rPh sb="3" eb="5">
      <t>ヨウシキ</t>
    </rPh>
    <phoneticPr fontId="1"/>
  </si>
  <si>
    <t>御前崎市長　宛</t>
    <rPh sb="0" eb="4">
      <t>オマエザキシ</t>
    </rPh>
    <rPh sb="4" eb="5">
      <t>チョウ</t>
    </rPh>
    <rPh sb="6" eb="7">
      <t>ア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</si>
  <si>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</si>
  <si>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金　額</t>
    <rPh sb="0" eb="1">
      <t>キン</t>
    </rPh>
    <rPh sb="2" eb="3">
      <t>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</si>
  <si>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</si>
  <si>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</si>
  <si>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合　計</t>
    <rPh sb="0" eb="1">
      <t>ゴウ</t>
    </rPh>
    <rPh sb="2" eb="3">
      <t>ケイ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</si>
  <si>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</si>
  <si>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提出者</t>
    <rPh sb="0" eb="2">
      <t>テイシュツ</t>
    </rPh>
    <rPh sb="2" eb="3">
      <t>シャ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</si>
  <si>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</si>
  <si>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</si>
  <si>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</si>
  <si>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（消費税及び地方消費税額　　　　　円を含む）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ガク</t>
    </rPh>
    <rPh sb="17" eb="18">
      <t>エン</t>
    </rPh>
    <rPh sb="19" eb="20">
      <t>フク</t>
    </rPh>
    <phoneticPr fontId="1"/>
  </si>
  <si>
    <t>　　　　　　　　　　㊞</t>
    <phoneticPr fontId="1"/>
  </si>
  <si>
    <t>項　目</t>
    <rPh sb="0" eb="1">
      <t>コウ</t>
    </rPh>
    <rPh sb="2" eb="3">
      <t>メ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</si>
  <si>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</si>
  <si>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</si>
  <si>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　①直接人件費</t>
    <rPh sb="2" eb="4">
      <t>チョクセツ</t>
    </rPh>
    <rPh sb="4" eb="7">
      <t>ジンケンヒ</t>
    </rPh>
    <phoneticPr fontId="1"/>
  </si>
  <si>
    <t>　②直接経費</t>
    <rPh sb="2" eb="4">
      <t>チョクセツ</t>
    </rPh>
    <rPh sb="4" eb="6">
      <t>ケイヒ</t>
    </rPh>
    <phoneticPr fontId="1"/>
  </si>
  <si>
    <t>　③間接費</t>
    <rPh sb="2" eb="4">
      <t>カンセツ</t>
    </rPh>
    <rPh sb="4" eb="5">
      <t>ヒ</t>
    </rPh>
    <phoneticPr fontId="1"/>
  </si>
  <si>
    <t>種　別</t>
    <rPh sb="0" eb="1">
      <t>シュ</t>
    </rPh>
    <rPh sb="2" eb="3">
      <t>ベツ</t>
    </rPh>
    <phoneticPr fontId="1"/>
  </si>
  <si>
    <t>単　価</t>
    <rPh sb="0" eb="1">
      <t>タン</t>
    </rPh>
    <rPh sb="2" eb="3">
      <t>アタイ</t>
    </rPh>
    <phoneticPr fontId="1"/>
  </si>
  <si>
    <t>備　考</t>
    <rPh sb="0" eb="1">
      <t>ビ</t>
    </rPh>
    <rPh sb="2" eb="3">
      <t>コウ</t>
    </rPh>
    <phoneticPr fontId="1"/>
  </si>
  <si>
    <t>(1)市が実施する基礎調査の分析</t>
    <rPh sb="3" eb="4">
      <t>シ</t>
    </rPh>
    <rPh sb="5" eb="7">
      <t>ジッシ</t>
    </rPh>
    <rPh sb="9" eb="11">
      <t>キソ</t>
    </rPh>
    <rPh sb="11" eb="13">
      <t>チョウサ</t>
    </rPh>
    <rPh sb="14" eb="16">
      <t>ブンセキ</t>
    </rPh>
    <phoneticPr fontId="1"/>
  </si>
  <si>
    <t>①アンケート結果の集計及び分析</t>
    <rPh sb="6" eb="8">
      <t>ケッカ</t>
    </rPh>
    <rPh sb="9" eb="11">
      <t>シュウケイ</t>
    </rPh>
    <rPh sb="11" eb="12">
      <t>オヨ</t>
    </rPh>
    <rPh sb="13" eb="15">
      <t>ブンセキ</t>
    </rPh>
    <phoneticPr fontId="1"/>
  </si>
  <si>
    <t>②集計・分析結果の報告書作成</t>
    <rPh sb="1" eb="3">
      <t>シュウケイ</t>
    </rPh>
    <rPh sb="4" eb="6">
      <t>ブンセキ</t>
    </rPh>
    <rPh sb="6" eb="8">
      <t>ケッカ</t>
    </rPh>
    <rPh sb="9" eb="12">
      <t>ホウコクショ</t>
    </rPh>
    <rPh sb="12" eb="14">
      <t>サクセイ</t>
    </rPh>
    <phoneticPr fontId="1"/>
  </si>
  <si>
    <t>(2)総合計画策定に係る提案・原案作成</t>
    <rPh sb="3" eb="5">
      <t>ソウゴウ</t>
    </rPh>
    <rPh sb="5" eb="7">
      <t>ケイカク</t>
    </rPh>
    <rPh sb="7" eb="9">
      <t>サクテイ</t>
    </rPh>
    <rPh sb="10" eb="11">
      <t>カカワ</t>
    </rPh>
    <rPh sb="12" eb="14">
      <t>テイアン</t>
    </rPh>
    <rPh sb="15" eb="17">
      <t>ゲンアン</t>
    </rPh>
    <rPh sb="17" eb="19">
      <t>サクセイ</t>
    </rPh>
    <phoneticPr fontId="1"/>
  </si>
  <si>
    <t>①社会経済動向等の調査・分析</t>
    <rPh sb="1" eb="3">
      <t>シャカイ</t>
    </rPh>
    <rPh sb="3" eb="5">
      <t>ケイザイ</t>
    </rPh>
    <rPh sb="5" eb="7">
      <t>ドウコウ</t>
    </rPh>
    <rPh sb="7" eb="8">
      <t>トウ</t>
    </rPh>
    <rPh sb="9" eb="11">
      <t>チョウサ</t>
    </rPh>
    <rPh sb="12" eb="14">
      <t>ブンセキ</t>
    </rPh>
    <phoneticPr fontId="1"/>
  </si>
  <si>
    <t>②将来人口の推計・分析</t>
    <rPh sb="1" eb="3">
      <t>ショウライ</t>
    </rPh>
    <rPh sb="3" eb="5">
      <t>ジンコウ</t>
    </rPh>
    <rPh sb="6" eb="8">
      <t>スイケイ</t>
    </rPh>
    <rPh sb="9" eb="11">
      <t>ブンセキ</t>
    </rPh>
    <phoneticPr fontId="1"/>
  </si>
  <si>
    <t>③総合計画素案の策定</t>
    <rPh sb="1" eb="3">
      <t>ソウゴウ</t>
    </rPh>
    <rPh sb="3" eb="5">
      <t>ケイカク</t>
    </rPh>
    <rPh sb="5" eb="6">
      <t>ス</t>
    </rPh>
    <rPh sb="6" eb="7">
      <t>アン</t>
    </rPh>
    <rPh sb="8" eb="10">
      <t>サクテイ</t>
    </rPh>
    <phoneticPr fontId="1"/>
  </si>
  <si>
    <t>④重点プロジェクトの提案</t>
    <rPh sb="1" eb="3">
      <t>ジュウテン</t>
    </rPh>
    <rPh sb="10" eb="12">
      <t>テイアン</t>
    </rPh>
    <phoneticPr fontId="1"/>
  </si>
  <si>
    <t>⑤地域計画の策定支援</t>
    <rPh sb="1" eb="3">
      <t>チイキ</t>
    </rPh>
    <rPh sb="3" eb="5">
      <t>ケイカク</t>
    </rPh>
    <rPh sb="6" eb="8">
      <t>サクテイ</t>
    </rPh>
    <rPh sb="8" eb="10">
      <t>シエン</t>
    </rPh>
    <phoneticPr fontId="1"/>
  </si>
  <si>
    <t>(3)委員会等の運営支援</t>
    <rPh sb="3" eb="6">
      <t>イインカイ</t>
    </rPh>
    <rPh sb="6" eb="7">
      <t>トウ</t>
    </rPh>
    <rPh sb="8" eb="10">
      <t>ウンエイ</t>
    </rPh>
    <rPh sb="10" eb="12">
      <t>シエン</t>
    </rPh>
    <phoneticPr fontId="1"/>
  </si>
  <si>
    <t>②御前崎市総合計画策定委員会</t>
    <rPh sb="1" eb="5">
      <t>オマエザキシ</t>
    </rPh>
    <rPh sb="5" eb="7">
      <t>ソウゴウ</t>
    </rPh>
    <rPh sb="7" eb="9">
      <t>ケイカク</t>
    </rPh>
    <rPh sb="9" eb="11">
      <t>サクテイ</t>
    </rPh>
    <rPh sb="11" eb="14">
      <t>イインカイ</t>
    </rPh>
    <phoneticPr fontId="1"/>
  </si>
  <si>
    <t>①御前崎市総合計画審議会</t>
    <rPh sb="1" eb="5">
      <t>オマエザキシ</t>
    </rPh>
    <rPh sb="5" eb="7">
      <t>ソウゴウ</t>
    </rPh>
    <rPh sb="7" eb="9">
      <t>ケイカク</t>
    </rPh>
    <rPh sb="9" eb="12">
      <t>シンギカイ</t>
    </rPh>
    <phoneticPr fontId="1"/>
  </si>
  <si>
    <t>③御前崎市総合計画策定部会</t>
    <rPh sb="1" eb="5">
      <t>オマエザキシ</t>
    </rPh>
    <rPh sb="5" eb="7">
      <t>ソウゴウ</t>
    </rPh>
    <rPh sb="7" eb="9">
      <t>ケイカク</t>
    </rPh>
    <rPh sb="9" eb="11">
      <t>サクテイ</t>
    </rPh>
    <rPh sb="11" eb="13">
      <t>ブカイ</t>
    </rPh>
    <phoneticPr fontId="1"/>
  </si>
  <si>
    <t>④職員ワークショップ</t>
    <rPh sb="1" eb="3">
      <t>ショクイン</t>
    </rPh>
    <phoneticPr fontId="1"/>
  </si>
  <si>
    <t>⑤市民ワークショップ</t>
    <rPh sb="1" eb="3">
      <t>シミン</t>
    </rPh>
    <phoneticPr fontId="1"/>
  </si>
  <si>
    <t>(4)パブリックコメントの支援</t>
    <rPh sb="13" eb="15">
      <t>シエン</t>
    </rPh>
    <phoneticPr fontId="1"/>
  </si>
  <si>
    <t>①パブリックコメント実施に関する公表用資料の作成</t>
    <rPh sb="10" eb="12">
      <t>ジッシ</t>
    </rPh>
    <rPh sb="13" eb="14">
      <t>カン</t>
    </rPh>
    <rPh sb="16" eb="18">
      <t>コウヒョウ</t>
    </rPh>
    <rPh sb="18" eb="19">
      <t>ヨウ</t>
    </rPh>
    <rPh sb="19" eb="21">
      <t>シリョウ</t>
    </rPh>
    <rPh sb="22" eb="24">
      <t>サクセイ</t>
    </rPh>
    <phoneticPr fontId="1"/>
  </si>
  <si>
    <t>②寄せられた意見の整理及び回答案の作成に関する支援</t>
    <rPh sb="1" eb="2">
      <t>ヨ</t>
    </rPh>
    <rPh sb="6" eb="8">
      <t>イケン</t>
    </rPh>
    <rPh sb="9" eb="11">
      <t>セイリ</t>
    </rPh>
    <rPh sb="11" eb="12">
      <t>オヨ</t>
    </rPh>
    <rPh sb="13" eb="15">
      <t>カイトウ</t>
    </rPh>
    <rPh sb="15" eb="16">
      <t>アン</t>
    </rPh>
    <rPh sb="17" eb="19">
      <t>サクセイ</t>
    </rPh>
    <rPh sb="20" eb="21">
      <t>カン</t>
    </rPh>
    <rPh sb="23" eb="25">
      <t>シエン</t>
    </rPh>
    <phoneticPr fontId="1"/>
  </si>
  <si>
    <t>(5)打合せ協議</t>
    <rPh sb="3" eb="5">
      <t>ウチアワ</t>
    </rPh>
    <rPh sb="6" eb="8">
      <t>キョウギ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</si>
  <si>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</si>
  <si>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</si>
  <si>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</si>
  <si>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摘　要</t>
    <rPh sb="0" eb="1">
      <t>テキ</t>
    </rPh>
    <rPh sb="2" eb="3">
      <t>ヨウ</t>
    </rPh>
    <phoneticPr fontId="1"/>
  </si>
  <si>
    <t>別紙１</t>
    <rPh sb="0" eb="2">
      <t>ベッシ</t>
    </rPh>
    <phoneticPr fontId="1"/>
  </si>
  <si>
    <t>（記載例）</t>
    <rPh sb="1" eb="3">
      <t>キサイ</t>
    </rPh>
    <rPh sb="3" eb="4">
      <t>レイ</t>
    </rPh>
    <phoneticPr fontId="1"/>
  </si>
  <si>
    <t>令和６年４月●日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</si>
  <si>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静岡県御前崎市池新田5585</t>
    <rPh sb="0" eb="2">
      <t>シズオカ</t>
    </rPh>
    <rPh sb="2" eb="3">
      <t>ケン</t>
    </rPh>
    <rPh sb="3" eb="7">
      <t>オマエザキシ</t>
    </rPh>
    <rPh sb="7" eb="10">
      <t>イケシンデン</t>
    </rPh>
    <phoneticPr fontId="1"/>
  </si>
  <si>
    <t>株式会社●●●●</t>
    <rPh sb="0" eb="4">
      <t>カブシキガイシャ</t>
    </rPh>
    <phoneticPr fontId="1"/>
  </si>
  <si>
    <t>代表取締役　●●　◆◆㊞</t>
    <rPh sb="0" eb="2">
      <t>ダイヒョウ</t>
    </rPh>
    <rPh sb="2" eb="5">
      <t>トリシマリヤク</t>
    </rPh>
    <phoneticPr fontId="1"/>
  </si>
  <si>
    <t>　④一般管理費　等</t>
    <rPh sb="2" eb="4">
      <t>イッパン</t>
    </rPh>
    <rPh sb="4" eb="7">
      <t>カンリヒ</t>
    </rPh>
    <rPh sb="8" eb="9">
      <t>トウ</t>
    </rPh>
    <phoneticPr fontId="1"/>
  </si>
  <si>
    <t>①×53.85％</t>
    <phoneticPr fontId="1"/>
  </si>
  <si>
    <t>(①+②+③)×53.85％</t>
    <phoneticPr fontId="1"/>
  </si>
  <si>
    <t>主任技師</t>
    <rPh sb="0" eb="2">
      <t>シュニン</t>
    </rPh>
    <rPh sb="2" eb="4">
      <t>ギシ</t>
    </rPh>
    <phoneticPr fontId="1"/>
  </si>
  <si>
    <t>技師(Ａ)</t>
    <rPh sb="0" eb="2">
      <t>ギシ</t>
    </rPh>
    <phoneticPr fontId="1"/>
  </si>
  <si>
    <t>技師(Ｂ)</t>
    <rPh sb="0" eb="2">
      <t>ギシ</t>
    </rPh>
    <phoneticPr fontId="1"/>
  </si>
  <si>
    <t>技師(Ｃ)</t>
    <rPh sb="0" eb="2">
      <t>ギシ</t>
    </rPh>
    <phoneticPr fontId="1"/>
  </si>
  <si>
    <t>技術員</t>
    <rPh sb="0" eb="3">
      <t>ギジュツイン</t>
    </rPh>
    <phoneticPr fontId="1"/>
  </si>
  <si>
    <t>円</t>
    <rPh sb="0" eb="1">
      <t>エン</t>
    </rPh>
    <phoneticPr fontId="1"/>
  </si>
  <si>
    <t>【業務名】　　　　　第３次御前崎市総合計画策定支援業務</t>
    <rPh sb="1" eb="3">
      <t>ギョウム</t>
    </rPh>
    <rPh sb="3" eb="4">
      <t>メイ</t>
    </rPh>
    <rPh sb="10" eb="11">
      <t>ダイ</t>
    </rPh>
    <rPh sb="12" eb="13">
      <t>ジ</t>
    </rPh>
    <rPh sb="13" eb="17">
      <t>オマエザキシ</t>
    </rPh>
    <rPh sb="17" eb="19">
      <t>ソウゴウ</t>
    </rPh>
    <rPh sb="19" eb="21">
      <t>ケイカク</t>
    </rPh>
    <rPh sb="21" eb="23">
      <t>サクテイ</t>
    </rPh>
    <rPh sb="23" eb="25">
      <t>シエン</t>
    </rPh>
    <rPh sb="25" eb="27">
      <t>ギョウム</t>
    </rPh>
    <phoneticPr fontId="1"/>
  </si>
  <si>
    <t>（令和６～令和７年度）</t>
    <rPh sb="1" eb="3">
      <t>レイワ</t>
    </rPh>
    <rPh sb="5" eb="7">
      <t>レイワ</t>
    </rPh>
    <rPh sb="8" eb="10">
      <t>ネンド</t>
    </rPh>
    <phoneticPr fontId="1"/>
  </si>
  <si>
    <t>式</t>
    <rPh sb="0" eb="1">
      <t>シキ</t>
    </rPh>
    <phoneticPr fontId="1"/>
  </si>
  <si>
    <t>部</t>
    <rPh sb="0" eb="1">
      <t>ブ</t>
    </rPh>
    <phoneticPr fontId="1"/>
  </si>
  <si>
    <t>直接人件費明細書（令和６～令和７年度）</t>
    <rPh sb="0" eb="2">
      <t>チョクセツ</t>
    </rPh>
    <rPh sb="2" eb="5">
      <t>ジンケンヒ</t>
    </rPh>
    <rPh sb="5" eb="8">
      <t>メイサイショ</t>
    </rPh>
    <rPh sb="9" eb="11">
      <t>レイワ</t>
    </rPh>
    <rPh sb="13" eb="15">
      <t>レイワ</t>
    </rPh>
    <rPh sb="16" eb="17">
      <t>ネン</t>
    </rPh>
    <rPh sb="17" eb="18">
      <t>ド</t>
    </rPh>
    <phoneticPr fontId="1"/>
  </si>
  <si>
    <t>直接人件費明細書（令和６～令和７年度）</t>
    <rPh sb="0" eb="2">
      <t>チョクセツ</t>
    </rPh>
    <rPh sb="2" eb="5">
      <t>ジンケンヒ</t>
    </rPh>
    <rPh sb="5" eb="8">
      <t>メイサイショ</t>
    </rPh>
    <rPh sb="9" eb="11">
      <t>レイワ</t>
    </rPh>
    <rPh sb="13" eb="15">
      <t>レイワ</t>
    </rPh>
    <rPh sb="16" eb="18">
      <t>ネンド</t>
    </rPh>
    <phoneticPr fontId="1"/>
  </si>
  <si>
    <t>その他提案事項等</t>
    <rPh sb="2" eb="3">
      <t>タ</t>
    </rPh>
    <rPh sb="3" eb="5">
      <t>テイアン</t>
    </rPh>
    <rPh sb="5" eb="7">
      <t>ジコウ</t>
    </rPh>
    <rPh sb="7" eb="8">
      <t>トウ</t>
    </rPh>
    <phoneticPr fontId="1"/>
  </si>
  <si>
    <t>直接経費内訳書　成果物等（令和６～令和７年度）</t>
    <rPh sb="0" eb="2">
      <t>チョクセツ</t>
    </rPh>
    <rPh sb="2" eb="4">
      <t>ケイヒ</t>
    </rPh>
    <rPh sb="4" eb="7">
      <t>ウチワケショ</t>
    </rPh>
    <rPh sb="8" eb="11">
      <t>セイカブツ</t>
    </rPh>
    <rPh sb="11" eb="12">
      <t>トウ</t>
    </rPh>
    <rPh sb="13" eb="15">
      <t>レイワ</t>
    </rPh>
    <rPh sb="17" eb="19">
      <t>レイワ</t>
    </rPh>
    <rPh sb="20" eb="22">
      <t>ネンド</t>
    </rPh>
    <phoneticPr fontId="1"/>
  </si>
  <si>
    <t>業務報告書</t>
  </si>
  <si>
    <t>部</t>
  </si>
  <si>
    <t>第３次御前崎市総合計画</t>
  </si>
  <si>
    <t>電子媒体</t>
  </si>
  <si>
    <t>式</t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</si>
  <si>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</si>
  <si>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</si>
  <si>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別紙１参照</t>
    <rPh sb="0" eb="2">
      <t>ベッシ</t>
    </rPh>
    <rPh sb="3" eb="5">
      <t>サンショウ</t>
    </rPh>
    <phoneticPr fontId="1"/>
  </si>
  <si>
    <t>①+②+③+④-896(端数調整)</t>
    <rPh sb="12" eb="14">
      <t>ハスウ</t>
    </rPh>
    <rPh sb="14" eb="16">
      <t>チョウセイ</t>
    </rPh>
    <phoneticPr fontId="1"/>
  </si>
  <si>
    <t>（消費税及び地方消費税額 1,751,700円を含む）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ガク</t>
    </rPh>
    <rPh sb="22" eb="23">
      <t>エン</t>
    </rPh>
    <rPh sb="24" eb="2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</si>
</sst>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8" fillId="0" borderId="1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176" fontId="3" fillId="0" borderId="31" xfId="1" applyNumberFormat="1" applyFont="1" applyBorder="1" applyAlignment="1">
      <alignment horizontal="right" vertical="center"/>
    </xf>
    <xf numFmtId="38" fontId="3" fillId="2" borderId="17" xfId="1" applyFont="1" applyFill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3" fillId="0" borderId="38" xfId="1" applyFont="1" applyBorder="1" applyAlignment="1">
      <alignment horizontal="right" vertical="center"/>
    </xf>
    <xf numFmtId="176" fontId="3" fillId="0" borderId="41" xfId="1" applyNumberFormat="1" applyFont="1" applyBorder="1" applyAlignment="1">
      <alignment horizontal="right" vertical="center"/>
    </xf>
    <xf numFmtId="176" fontId="3" fillId="0" borderId="4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3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3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42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38" fontId="3" fillId="0" borderId="26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3" fillId="0" borderId="25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tabSelected="1" view="pageBreakPreview" zoomScaleNormal="100" zoomScaleSheetLayoutView="100" workbookViewId="0">
      <selection activeCell="I18" sqref="I18:L18"/>
    </sheetView>
  </sheetViews>
  <sheetFormatPr defaultRowHeight="13.5" x14ac:dyDescent="0.4"/>
  <cols>
    <col min="1" max="4" width="7.5" style="1" customWidth="1"/>
    <col min="5" max="8" width="7.25" style="1" customWidth="1"/>
    <col min="9" max="12" width="7.125" style="1" customWidth="1"/>
    <col min="13" max="16384" width="9" style="1"/>
  </cols>
  <sheetData>
    <row r="1" spans="1:12" ht="21.75" customHeight="1" x14ac:dyDescent="0.4">
      <c r="A1" s="3" t="s">
        <v>0</v>
      </c>
    </row>
    <row r="2" spans="1:12" ht="27.75" customHeight="1" x14ac:dyDescent="0.4"/>
    <row r="3" spans="1:12" ht="28.5" customHeight="1" x14ac:dyDescent="0.4">
      <c r="A3" s="4" t="s">
        <v>1</v>
      </c>
    </row>
    <row r="4" spans="1:12" ht="36.75" customHeight="1" x14ac:dyDescent="0.4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 customHeight="1" x14ac:dyDescent="0.4"/>
    <row r="6" spans="1:12" ht="29.25" customHeight="1" x14ac:dyDescent="0.4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9.5" customHeight="1" x14ac:dyDescent="0.4">
      <c r="A7" s="64" t="s">
        <v>62</v>
      </c>
      <c r="B7" s="64"/>
      <c r="C7" s="64"/>
      <c r="D7" s="2"/>
      <c r="E7" s="2"/>
      <c r="F7" s="2"/>
      <c r="G7" s="2"/>
      <c r="H7" s="2"/>
      <c r="I7" s="2"/>
      <c r="J7" s="2"/>
      <c r="K7" s="2"/>
      <c r="L7" s="2"/>
    </row>
    <row r="8" spans="1:12" ht="19.5" customHeight="1" x14ac:dyDescent="0.4">
      <c r="A8" s="36"/>
      <c r="B8" s="36"/>
      <c r="C8" s="36"/>
      <c r="D8" s="26"/>
      <c r="E8" s="26"/>
      <c r="F8" s="26"/>
      <c r="G8" s="26"/>
      <c r="H8" s="26"/>
      <c r="I8" s="26"/>
      <c r="J8" s="26"/>
      <c r="K8" s="26"/>
      <c r="L8" s="26"/>
    </row>
    <row r="9" spans="1:12" ht="29.25" customHeight="1" x14ac:dyDescent="0.4">
      <c r="A9" s="2"/>
      <c r="B9" s="2"/>
      <c r="D9" s="7" t="s">
        <v>4</v>
      </c>
      <c r="E9" s="70">
        <f>E19</f>
        <v>0</v>
      </c>
      <c r="F9" s="70"/>
      <c r="G9" s="70"/>
      <c r="H9" s="70"/>
      <c r="I9" s="25" t="s">
        <v>60</v>
      </c>
      <c r="J9" s="24"/>
      <c r="K9" s="2"/>
      <c r="L9" s="2"/>
    </row>
    <row r="10" spans="1:12" ht="24.75" customHeight="1" x14ac:dyDescent="0.4">
      <c r="A10" s="2"/>
      <c r="B10" s="2"/>
      <c r="C10" s="6"/>
      <c r="D10" s="63" t="s">
        <v>12</v>
      </c>
      <c r="E10" s="63"/>
      <c r="F10" s="63"/>
      <c r="G10" s="63"/>
      <c r="H10" s="63"/>
      <c r="I10" s="63"/>
      <c r="J10" s="63"/>
      <c r="K10" s="63"/>
      <c r="L10" s="63"/>
    </row>
    <row r="12" spans="1:12" ht="36.75" customHeight="1" x14ac:dyDescent="0.4">
      <c r="A12" s="60" t="s">
        <v>14</v>
      </c>
      <c r="B12" s="60"/>
      <c r="C12" s="60"/>
      <c r="D12" s="60"/>
      <c r="E12" s="60" t="s">
        <v>3</v>
      </c>
      <c r="F12" s="60"/>
      <c r="G12" s="60"/>
      <c r="H12" s="60"/>
      <c r="I12" s="60" t="s">
        <v>45</v>
      </c>
      <c r="J12" s="60"/>
      <c r="K12" s="60"/>
      <c r="L12" s="60"/>
    </row>
    <row r="13" spans="1:12" ht="29.25" customHeight="1" x14ac:dyDescent="0.4">
      <c r="A13" s="71" t="s">
        <v>17</v>
      </c>
      <c r="B13" s="71"/>
      <c r="C13" s="71"/>
      <c r="D13" s="71"/>
      <c r="E13" s="72"/>
      <c r="F13" s="72"/>
      <c r="G13" s="72"/>
      <c r="H13" s="72"/>
      <c r="I13" s="54" t="s">
        <v>76</v>
      </c>
      <c r="J13" s="55"/>
      <c r="K13" s="55"/>
      <c r="L13" s="56"/>
    </row>
    <row r="14" spans="1:12" ht="29.25" customHeight="1" x14ac:dyDescent="0.4">
      <c r="A14" s="67" t="s">
        <v>18</v>
      </c>
      <c r="B14" s="67"/>
      <c r="C14" s="67"/>
      <c r="D14" s="67"/>
      <c r="E14" s="69"/>
      <c r="F14" s="69"/>
      <c r="G14" s="69"/>
      <c r="H14" s="69"/>
      <c r="I14" s="57"/>
      <c r="J14" s="58"/>
      <c r="K14" s="58"/>
      <c r="L14" s="59"/>
    </row>
    <row r="15" spans="1:12" ht="29.25" customHeight="1" x14ac:dyDescent="0.4">
      <c r="A15" s="67" t="s">
        <v>19</v>
      </c>
      <c r="B15" s="67"/>
      <c r="C15" s="67"/>
      <c r="D15" s="67"/>
      <c r="E15" s="69"/>
      <c r="F15" s="69"/>
      <c r="G15" s="69"/>
      <c r="H15" s="69"/>
      <c r="I15" s="67"/>
      <c r="J15" s="67"/>
      <c r="K15" s="67"/>
      <c r="L15" s="67"/>
    </row>
    <row r="16" spans="1:12" ht="29.25" customHeight="1" x14ac:dyDescent="0.4">
      <c r="A16" s="67" t="s">
        <v>52</v>
      </c>
      <c r="B16" s="67"/>
      <c r="C16" s="67"/>
      <c r="D16" s="67"/>
      <c r="E16" s="69"/>
      <c r="F16" s="69"/>
      <c r="G16" s="69"/>
      <c r="H16" s="69"/>
      <c r="I16" s="67"/>
      <c r="J16" s="67"/>
      <c r="K16" s="67"/>
      <c r="L16" s="67"/>
    </row>
    <row r="17" spans="1:12" ht="29.25" customHeight="1" x14ac:dyDescent="0.4">
      <c r="A17" s="68" t="s">
        <v>16</v>
      </c>
      <c r="B17" s="68"/>
      <c r="C17" s="68"/>
      <c r="D17" s="68"/>
      <c r="E17" s="69">
        <f>SUM(E13:H16)</f>
        <v>0</v>
      </c>
      <c r="F17" s="69"/>
      <c r="G17" s="69"/>
      <c r="H17" s="69"/>
      <c r="I17" s="67"/>
      <c r="J17" s="67"/>
      <c r="K17" s="67"/>
      <c r="L17" s="67"/>
    </row>
    <row r="18" spans="1:12" ht="29.25" customHeight="1" x14ac:dyDescent="0.4">
      <c r="A18" s="68" t="s">
        <v>15</v>
      </c>
      <c r="B18" s="68"/>
      <c r="C18" s="68"/>
      <c r="D18" s="68"/>
      <c r="E18" s="69">
        <f>E17*0.1</f>
        <v>0</v>
      </c>
      <c r="F18" s="69"/>
      <c r="G18" s="69"/>
      <c r="H18" s="69"/>
      <c r="I18" s="67"/>
      <c r="J18" s="67"/>
      <c r="K18" s="67"/>
      <c r="L18" s="67"/>
    </row>
    <row r="19" spans="1:12" ht="29.25" customHeight="1" x14ac:dyDescent="0.4">
      <c r="A19" s="68" t="s">
        <v>6</v>
      </c>
      <c r="B19" s="68"/>
      <c r="C19" s="68"/>
      <c r="D19" s="68"/>
      <c r="E19" s="69">
        <f>SUM(E17:H18)</f>
        <v>0</v>
      </c>
      <c r="F19" s="69"/>
      <c r="G19" s="69"/>
      <c r="H19" s="69"/>
      <c r="I19" s="67"/>
      <c r="J19" s="67"/>
      <c r="K19" s="67"/>
      <c r="L19" s="67"/>
    </row>
    <row r="22" spans="1:12" ht="20.25" customHeight="1" x14ac:dyDescent="0.4">
      <c r="A22" s="1" t="s">
        <v>7</v>
      </c>
    </row>
    <row r="23" spans="1:12" ht="23.25" customHeight="1" x14ac:dyDescent="0.4">
      <c r="E23" s="66" t="s">
        <v>8</v>
      </c>
      <c r="F23" s="66"/>
      <c r="G23" s="65" t="s">
        <v>9</v>
      </c>
      <c r="H23" s="65"/>
      <c r="I23" s="65"/>
      <c r="J23" s="65"/>
      <c r="K23" s="65"/>
      <c r="L23" s="65"/>
    </row>
    <row r="24" spans="1:12" ht="23.25" customHeight="1" x14ac:dyDescent="0.4">
      <c r="G24" s="65" t="s">
        <v>10</v>
      </c>
      <c r="H24" s="65"/>
      <c r="I24" s="65"/>
      <c r="J24" s="65"/>
      <c r="K24" s="65"/>
      <c r="L24" s="65"/>
    </row>
    <row r="25" spans="1:12" ht="23.25" customHeight="1" x14ac:dyDescent="0.4">
      <c r="G25" s="65" t="s">
        <v>11</v>
      </c>
      <c r="H25" s="65"/>
      <c r="I25" s="65" t="s">
        <v>13</v>
      </c>
      <c r="J25" s="65"/>
      <c r="K25" s="65"/>
      <c r="L25" s="65"/>
    </row>
  </sheetData>
  <mergeCells count="35">
    <mergeCell ref="A15:D15"/>
    <mergeCell ref="E15:H15"/>
    <mergeCell ref="I15:L15"/>
    <mergeCell ref="I19:L19"/>
    <mergeCell ref="E9:H9"/>
    <mergeCell ref="A13:D13"/>
    <mergeCell ref="E13:H13"/>
    <mergeCell ref="A14:D14"/>
    <mergeCell ref="E14:H14"/>
    <mergeCell ref="A18:D18"/>
    <mergeCell ref="E18:H18"/>
    <mergeCell ref="I18:L18"/>
    <mergeCell ref="A19:D19"/>
    <mergeCell ref="E19:H19"/>
    <mergeCell ref="A16:D16"/>
    <mergeCell ref="E16:H16"/>
    <mergeCell ref="I16:L16"/>
    <mergeCell ref="A17:D17"/>
    <mergeCell ref="E17:H17"/>
    <mergeCell ref="I17:L17"/>
    <mergeCell ref="I23:L23"/>
    <mergeCell ref="I24:L24"/>
    <mergeCell ref="I25:L25"/>
    <mergeCell ref="E23:F23"/>
    <mergeCell ref="G23:H23"/>
    <mergeCell ref="G24:H24"/>
    <mergeCell ref="G25:H25"/>
    <mergeCell ref="I13:L14"/>
    <mergeCell ref="I12:L12"/>
    <mergeCell ref="A4:L4"/>
    <mergeCell ref="A6:L6"/>
    <mergeCell ref="D10:L10"/>
    <mergeCell ref="A12:D12"/>
    <mergeCell ref="E12:H12"/>
    <mergeCell ref="A7:C7"/>
  </mergeCells>
  <phoneticPr fontId="1"/>
  <printOptions horizontalCentered="1"/>
  <pageMargins left="0.70866141732283472" right="0.70866141732283472" top="1.3385826771653544" bottom="0.74803149606299213" header="0.39370078740157483" footer="0.3937007874015748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0"/>
  <sheetViews>
    <sheetView view="pageBreakPreview" zoomScaleNormal="100" zoomScaleSheetLayoutView="100" workbookViewId="0">
      <selection activeCell="I53" sqref="I53"/>
    </sheetView>
  </sheetViews>
  <sheetFormatPr defaultRowHeight="13.5" x14ac:dyDescent="0.4"/>
  <cols>
    <col min="1" max="1" width="3.375" style="1" customWidth="1"/>
    <col min="2" max="4" width="7.5" style="1" customWidth="1"/>
    <col min="5" max="9" width="9.125" style="1" customWidth="1"/>
    <col min="10" max="10" width="10.5" style="1" customWidth="1"/>
    <col min="11" max="11" width="7.125" style="1" customWidth="1"/>
    <col min="12" max="12" width="6.5" style="1" customWidth="1"/>
    <col min="13" max="16384" width="9" style="1"/>
  </cols>
  <sheetData>
    <row r="1" spans="1:12" ht="21.75" customHeight="1" x14ac:dyDescent="0.4">
      <c r="A1" s="9" t="s">
        <v>66</v>
      </c>
      <c r="B1" s="9"/>
      <c r="C1" s="8"/>
      <c r="D1" s="8"/>
      <c r="E1" s="8"/>
      <c r="F1" s="8"/>
      <c r="G1" s="8"/>
      <c r="H1" s="8"/>
      <c r="I1" s="8"/>
      <c r="J1" s="148" t="s">
        <v>46</v>
      </c>
      <c r="K1" s="148"/>
      <c r="L1" s="148"/>
    </row>
    <row r="2" spans="1:12" ht="17.25" customHeight="1" x14ac:dyDescent="0.4">
      <c r="A2" s="130" t="s">
        <v>14</v>
      </c>
      <c r="B2" s="131"/>
      <c r="C2" s="132"/>
      <c r="D2" s="10" t="s">
        <v>20</v>
      </c>
      <c r="E2" s="27"/>
      <c r="F2" s="27"/>
      <c r="G2" s="27"/>
      <c r="H2" s="27"/>
      <c r="I2" s="27"/>
      <c r="J2" s="73" t="s">
        <v>3</v>
      </c>
      <c r="K2" s="75" t="s">
        <v>22</v>
      </c>
      <c r="L2" s="76"/>
    </row>
    <row r="3" spans="1:12" ht="17.25" customHeight="1" thickBot="1" x14ac:dyDescent="0.45">
      <c r="A3" s="133"/>
      <c r="B3" s="134"/>
      <c r="C3" s="135"/>
      <c r="D3" s="11" t="s">
        <v>21</v>
      </c>
      <c r="E3" s="31"/>
      <c r="F3" s="31"/>
      <c r="G3" s="31"/>
      <c r="H3" s="31"/>
      <c r="I3" s="31"/>
      <c r="J3" s="74"/>
      <c r="K3" s="77"/>
      <c r="L3" s="78"/>
    </row>
    <row r="4" spans="1:12" ht="14.25" customHeight="1" thickTop="1" x14ac:dyDescent="0.4">
      <c r="A4" s="139" t="s">
        <v>23</v>
      </c>
      <c r="B4" s="140"/>
      <c r="C4" s="140"/>
      <c r="D4" s="141"/>
      <c r="E4" s="30"/>
      <c r="F4" s="30"/>
      <c r="G4" s="30"/>
      <c r="H4" s="30"/>
      <c r="I4" s="30"/>
      <c r="J4" s="151">
        <f>J6+J8</f>
        <v>0</v>
      </c>
      <c r="K4" s="149"/>
      <c r="L4" s="150"/>
    </row>
    <row r="5" spans="1:12" ht="20.25" customHeight="1" x14ac:dyDescent="0.4">
      <c r="A5" s="136"/>
      <c r="B5" s="137"/>
      <c r="C5" s="137"/>
      <c r="D5" s="138"/>
      <c r="E5" s="33"/>
      <c r="F5" s="33"/>
      <c r="G5" s="33"/>
      <c r="H5" s="33"/>
      <c r="I5" s="33"/>
      <c r="J5" s="72"/>
      <c r="K5" s="120"/>
      <c r="L5" s="121"/>
    </row>
    <row r="6" spans="1:12" ht="14.25" customHeight="1" x14ac:dyDescent="0.4">
      <c r="A6" s="91"/>
      <c r="B6" s="87" t="s">
        <v>24</v>
      </c>
      <c r="C6" s="87"/>
      <c r="D6" s="88"/>
      <c r="E6" s="18"/>
      <c r="F6" s="18"/>
      <c r="G6" s="18"/>
      <c r="H6" s="18"/>
      <c r="I6" s="18"/>
      <c r="J6" s="143">
        <f>SUM(E7:I7)</f>
        <v>0</v>
      </c>
      <c r="K6" s="120"/>
      <c r="L6" s="121"/>
    </row>
    <row r="7" spans="1:12" ht="18.75" customHeight="1" x14ac:dyDescent="0.4">
      <c r="A7" s="92"/>
      <c r="B7" s="94"/>
      <c r="C7" s="94"/>
      <c r="D7" s="95"/>
      <c r="E7" s="34"/>
      <c r="F7" s="34"/>
      <c r="G7" s="34"/>
      <c r="H7" s="34"/>
      <c r="I7" s="34"/>
      <c r="J7" s="72"/>
      <c r="K7" s="120"/>
      <c r="L7" s="121"/>
    </row>
    <row r="8" spans="1:12" ht="14.25" customHeight="1" x14ac:dyDescent="0.4">
      <c r="A8" s="92"/>
      <c r="B8" s="87" t="s">
        <v>25</v>
      </c>
      <c r="C8" s="87"/>
      <c r="D8" s="88"/>
      <c r="E8" s="19"/>
      <c r="F8" s="19"/>
      <c r="G8" s="19"/>
      <c r="H8" s="19"/>
      <c r="I8" s="19"/>
      <c r="J8" s="143">
        <f>SUM(E9:I9)</f>
        <v>0</v>
      </c>
      <c r="K8" s="120"/>
      <c r="L8" s="121"/>
    </row>
    <row r="9" spans="1:12" ht="18.75" customHeight="1" thickBot="1" x14ac:dyDescent="0.45">
      <c r="A9" s="93"/>
      <c r="B9" s="89"/>
      <c r="C9" s="89"/>
      <c r="D9" s="90"/>
      <c r="E9" s="37"/>
      <c r="F9" s="37"/>
      <c r="G9" s="37"/>
      <c r="H9" s="37"/>
      <c r="I9" s="37"/>
      <c r="J9" s="144"/>
      <c r="K9" s="122"/>
      <c r="L9" s="123"/>
    </row>
    <row r="10" spans="1:12" ht="15" customHeight="1" x14ac:dyDescent="0.4">
      <c r="A10" s="114" t="s">
        <v>26</v>
      </c>
      <c r="B10" s="115"/>
      <c r="C10" s="115"/>
      <c r="D10" s="116"/>
      <c r="E10" s="18"/>
      <c r="F10" s="18"/>
      <c r="G10" s="18"/>
      <c r="H10" s="18"/>
      <c r="I10" s="18"/>
      <c r="J10" s="143">
        <f>SUM(J12:J21)</f>
        <v>0</v>
      </c>
      <c r="K10" s="120"/>
      <c r="L10" s="121"/>
    </row>
    <row r="11" spans="1:12" ht="19.5" customHeight="1" x14ac:dyDescent="0.4">
      <c r="A11" s="136"/>
      <c r="B11" s="137"/>
      <c r="C11" s="137"/>
      <c r="D11" s="138"/>
      <c r="E11" s="33"/>
      <c r="F11" s="33"/>
      <c r="G11" s="33"/>
      <c r="H11" s="33"/>
      <c r="I11" s="33"/>
      <c r="J11" s="72"/>
      <c r="K11" s="120"/>
      <c r="L11" s="121"/>
    </row>
    <row r="12" spans="1:12" ht="15" customHeight="1" x14ac:dyDescent="0.4">
      <c r="A12" s="91"/>
      <c r="B12" s="87" t="s">
        <v>27</v>
      </c>
      <c r="C12" s="87"/>
      <c r="D12" s="88"/>
      <c r="E12" s="17"/>
      <c r="F12" s="17"/>
      <c r="G12" s="17"/>
      <c r="H12" s="17"/>
      <c r="I12" s="17"/>
      <c r="J12" s="142">
        <f>SUM(E13:I13)</f>
        <v>0</v>
      </c>
      <c r="K12" s="57"/>
      <c r="L12" s="59"/>
    </row>
    <row r="13" spans="1:12" ht="20.25" customHeight="1" x14ac:dyDescent="0.4">
      <c r="A13" s="92"/>
      <c r="B13" s="94"/>
      <c r="C13" s="94"/>
      <c r="D13" s="95"/>
      <c r="E13" s="12"/>
      <c r="F13" s="12"/>
      <c r="G13" s="12"/>
      <c r="H13" s="12"/>
      <c r="I13" s="12"/>
      <c r="J13" s="72"/>
      <c r="K13" s="120"/>
      <c r="L13" s="121"/>
    </row>
    <row r="14" spans="1:12" ht="15" customHeight="1" x14ac:dyDescent="0.4">
      <c r="A14" s="92"/>
      <c r="B14" s="87" t="s">
        <v>28</v>
      </c>
      <c r="C14" s="87"/>
      <c r="D14" s="88"/>
      <c r="E14" s="18"/>
      <c r="F14" s="18"/>
      <c r="G14" s="18"/>
      <c r="H14" s="18"/>
      <c r="I14" s="18"/>
      <c r="J14" s="143">
        <f>SUM(E15:I15)</f>
        <v>0</v>
      </c>
      <c r="K14" s="120"/>
      <c r="L14" s="121"/>
    </row>
    <row r="15" spans="1:12" ht="19.5" customHeight="1" x14ac:dyDescent="0.4">
      <c r="A15" s="92"/>
      <c r="B15" s="94"/>
      <c r="C15" s="94"/>
      <c r="D15" s="95"/>
      <c r="E15" s="12"/>
      <c r="F15" s="12"/>
      <c r="G15" s="12"/>
      <c r="H15" s="12"/>
      <c r="I15" s="12"/>
      <c r="J15" s="72"/>
      <c r="K15" s="120"/>
      <c r="L15" s="121"/>
    </row>
    <row r="16" spans="1:12" ht="15" customHeight="1" x14ac:dyDescent="0.4">
      <c r="A16" s="92"/>
      <c r="B16" s="87" t="s">
        <v>29</v>
      </c>
      <c r="C16" s="87"/>
      <c r="D16" s="88"/>
      <c r="E16" s="18"/>
      <c r="F16" s="18"/>
      <c r="G16" s="18"/>
      <c r="H16" s="18"/>
      <c r="I16" s="18"/>
      <c r="J16" s="143">
        <f>SUM(E17:I17)</f>
        <v>0</v>
      </c>
      <c r="K16" s="120"/>
      <c r="L16" s="121"/>
    </row>
    <row r="17" spans="1:12" ht="20.25" customHeight="1" x14ac:dyDescent="0.4">
      <c r="A17" s="92"/>
      <c r="B17" s="94"/>
      <c r="C17" s="94"/>
      <c r="D17" s="95"/>
      <c r="E17" s="12"/>
      <c r="F17" s="12"/>
      <c r="G17" s="12"/>
      <c r="H17" s="12"/>
      <c r="I17" s="12"/>
      <c r="J17" s="72"/>
      <c r="K17" s="120"/>
      <c r="L17" s="121"/>
    </row>
    <row r="18" spans="1:12" ht="15" customHeight="1" x14ac:dyDescent="0.4">
      <c r="A18" s="92"/>
      <c r="B18" s="108" t="s">
        <v>30</v>
      </c>
      <c r="C18" s="108"/>
      <c r="D18" s="109"/>
      <c r="E18" s="18"/>
      <c r="F18" s="18"/>
      <c r="G18" s="18"/>
      <c r="H18" s="18"/>
      <c r="I18" s="18"/>
      <c r="J18" s="143">
        <f>SUM(E19:I19)</f>
        <v>0</v>
      </c>
      <c r="K18" s="120"/>
      <c r="L18" s="121"/>
    </row>
    <row r="19" spans="1:12" ht="18" customHeight="1" x14ac:dyDescent="0.4">
      <c r="A19" s="92"/>
      <c r="B19" s="110"/>
      <c r="C19" s="110"/>
      <c r="D19" s="111"/>
      <c r="E19" s="13"/>
      <c r="F19" s="13"/>
      <c r="G19" s="13"/>
      <c r="H19" s="13"/>
      <c r="I19" s="13"/>
      <c r="J19" s="72"/>
      <c r="K19" s="120"/>
      <c r="L19" s="121"/>
    </row>
    <row r="20" spans="1:12" ht="15" customHeight="1" x14ac:dyDescent="0.4">
      <c r="A20" s="92"/>
      <c r="B20" s="108" t="s">
        <v>31</v>
      </c>
      <c r="C20" s="108"/>
      <c r="D20" s="109"/>
      <c r="E20" s="19"/>
      <c r="F20" s="19"/>
      <c r="G20" s="19"/>
      <c r="H20" s="19"/>
      <c r="I20" s="19"/>
      <c r="J20" s="143">
        <f>SUM(E21:I21)</f>
        <v>0</v>
      </c>
      <c r="K20" s="120"/>
      <c r="L20" s="121"/>
    </row>
    <row r="21" spans="1:12" ht="18.75" customHeight="1" thickBot="1" x14ac:dyDescent="0.45">
      <c r="A21" s="93"/>
      <c r="B21" s="112"/>
      <c r="C21" s="112"/>
      <c r="D21" s="113"/>
      <c r="E21" s="37"/>
      <c r="F21" s="37"/>
      <c r="G21" s="37"/>
      <c r="H21" s="37"/>
      <c r="I21" s="37"/>
      <c r="J21" s="144"/>
      <c r="K21" s="122"/>
      <c r="L21" s="123"/>
    </row>
    <row r="22" spans="1:12" ht="13.5" customHeight="1" x14ac:dyDescent="0.4">
      <c r="A22" s="145" t="s">
        <v>32</v>
      </c>
      <c r="B22" s="146"/>
      <c r="C22" s="146"/>
      <c r="D22" s="147"/>
      <c r="E22" s="17"/>
      <c r="F22" s="17"/>
      <c r="G22" s="17"/>
      <c r="H22" s="17"/>
      <c r="I22" s="17"/>
      <c r="J22" s="142">
        <f>SUM(J24:J33)</f>
        <v>0</v>
      </c>
      <c r="K22" s="57"/>
      <c r="L22" s="59"/>
    </row>
    <row r="23" spans="1:12" ht="17.25" customHeight="1" x14ac:dyDescent="0.4">
      <c r="A23" s="57"/>
      <c r="B23" s="58"/>
      <c r="C23" s="58"/>
      <c r="D23" s="59"/>
      <c r="E23" s="14"/>
      <c r="F23" s="14"/>
      <c r="G23" s="14"/>
      <c r="H23" s="14"/>
      <c r="I23" s="14"/>
      <c r="J23" s="72"/>
      <c r="K23" s="120"/>
      <c r="L23" s="121"/>
    </row>
    <row r="24" spans="1:12" ht="13.5" customHeight="1" x14ac:dyDescent="0.4">
      <c r="A24" s="91"/>
      <c r="B24" s="108" t="s">
        <v>34</v>
      </c>
      <c r="C24" s="108"/>
      <c r="D24" s="109"/>
      <c r="E24" s="18"/>
      <c r="F24" s="18"/>
      <c r="G24" s="18"/>
      <c r="H24" s="18"/>
      <c r="I24" s="18"/>
      <c r="J24" s="143">
        <f>SUM(E25:I25)</f>
        <v>0</v>
      </c>
      <c r="K24" s="120"/>
      <c r="L24" s="121"/>
    </row>
    <row r="25" spans="1:12" ht="17.25" customHeight="1" x14ac:dyDescent="0.4">
      <c r="A25" s="92"/>
      <c r="B25" s="110"/>
      <c r="C25" s="110"/>
      <c r="D25" s="111"/>
      <c r="E25" s="32"/>
      <c r="F25" s="32"/>
      <c r="G25" s="32"/>
      <c r="H25" s="32"/>
      <c r="I25" s="32"/>
      <c r="J25" s="72"/>
      <c r="K25" s="120"/>
      <c r="L25" s="121"/>
    </row>
    <row r="26" spans="1:12" ht="13.5" customHeight="1" x14ac:dyDescent="0.4">
      <c r="A26" s="92"/>
      <c r="B26" s="87" t="s">
        <v>33</v>
      </c>
      <c r="C26" s="87"/>
      <c r="D26" s="88"/>
      <c r="E26" s="18"/>
      <c r="F26" s="18"/>
      <c r="G26" s="18"/>
      <c r="H26" s="18"/>
      <c r="I26" s="18"/>
      <c r="J26" s="143">
        <f>SUM(E27:I27)</f>
        <v>0</v>
      </c>
      <c r="K26" s="120"/>
      <c r="L26" s="121"/>
    </row>
    <row r="27" spans="1:12" ht="16.5" customHeight="1" x14ac:dyDescent="0.4">
      <c r="A27" s="92"/>
      <c r="B27" s="94"/>
      <c r="C27" s="94"/>
      <c r="D27" s="95"/>
      <c r="E27" s="32"/>
      <c r="F27" s="32"/>
      <c r="G27" s="32"/>
      <c r="H27" s="32"/>
      <c r="I27" s="32"/>
      <c r="J27" s="72"/>
      <c r="K27" s="120"/>
      <c r="L27" s="121"/>
    </row>
    <row r="28" spans="1:12" ht="13.5" customHeight="1" x14ac:dyDescent="0.4">
      <c r="A28" s="92"/>
      <c r="B28" s="87" t="s">
        <v>35</v>
      </c>
      <c r="C28" s="87"/>
      <c r="D28" s="88"/>
      <c r="E28" s="18"/>
      <c r="F28" s="18"/>
      <c r="G28" s="18"/>
      <c r="H28" s="18"/>
      <c r="I28" s="18"/>
      <c r="J28" s="143">
        <f>SUM(E29:I29)</f>
        <v>0</v>
      </c>
      <c r="K28" s="120"/>
      <c r="L28" s="121"/>
    </row>
    <row r="29" spans="1:12" ht="17.25" customHeight="1" x14ac:dyDescent="0.4">
      <c r="A29" s="92"/>
      <c r="B29" s="94"/>
      <c r="C29" s="94"/>
      <c r="D29" s="95"/>
      <c r="E29" s="32"/>
      <c r="F29" s="32"/>
      <c r="G29" s="32"/>
      <c r="H29" s="32"/>
      <c r="I29" s="32"/>
      <c r="J29" s="72"/>
      <c r="K29" s="120"/>
      <c r="L29" s="121"/>
    </row>
    <row r="30" spans="1:12" ht="13.5" customHeight="1" x14ac:dyDescent="0.4">
      <c r="A30" s="92"/>
      <c r="B30" s="108" t="s">
        <v>36</v>
      </c>
      <c r="C30" s="108"/>
      <c r="D30" s="109"/>
      <c r="E30" s="18"/>
      <c r="F30" s="18"/>
      <c r="G30" s="18"/>
      <c r="H30" s="18"/>
      <c r="I30" s="18"/>
      <c r="J30" s="143">
        <f>SUM(E31:I31)</f>
        <v>0</v>
      </c>
      <c r="K30" s="120"/>
      <c r="L30" s="121"/>
    </row>
    <row r="31" spans="1:12" ht="15.75" customHeight="1" x14ac:dyDescent="0.4">
      <c r="A31" s="92"/>
      <c r="B31" s="110"/>
      <c r="C31" s="110"/>
      <c r="D31" s="111"/>
      <c r="E31" s="34"/>
      <c r="F31" s="34"/>
      <c r="G31" s="34"/>
      <c r="H31" s="34"/>
      <c r="I31" s="34"/>
      <c r="J31" s="72"/>
      <c r="K31" s="120"/>
      <c r="L31" s="121"/>
    </row>
    <row r="32" spans="1:12" ht="13.5" customHeight="1" x14ac:dyDescent="0.4">
      <c r="A32" s="92"/>
      <c r="B32" s="108" t="s">
        <v>37</v>
      </c>
      <c r="C32" s="108"/>
      <c r="D32" s="109"/>
      <c r="E32" s="19"/>
      <c r="F32" s="19"/>
      <c r="G32" s="19"/>
      <c r="H32" s="19"/>
      <c r="I32" s="19"/>
      <c r="J32" s="143">
        <f>SUM(E33:I33)</f>
        <v>0</v>
      </c>
      <c r="K32" s="120"/>
      <c r="L32" s="121"/>
    </row>
    <row r="33" spans="1:12" ht="17.25" customHeight="1" thickBot="1" x14ac:dyDescent="0.45">
      <c r="A33" s="93"/>
      <c r="B33" s="112"/>
      <c r="C33" s="112"/>
      <c r="D33" s="113"/>
      <c r="E33" s="37"/>
      <c r="F33" s="37"/>
      <c r="G33" s="37"/>
      <c r="H33" s="37"/>
      <c r="I33" s="37"/>
      <c r="J33" s="144"/>
      <c r="K33" s="122"/>
      <c r="L33" s="123"/>
    </row>
    <row r="34" spans="1:12" ht="16.5" customHeight="1" x14ac:dyDescent="0.4">
      <c r="A34" s="117" t="s">
        <v>38</v>
      </c>
      <c r="B34" s="118"/>
      <c r="C34" s="118"/>
      <c r="D34" s="119"/>
      <c r="E34" s="17"/>
      <c r="F34" s="17"/>
      <c r="G34" s="17"/>
      <c r="H34" s="17"/>
      <c r="I34" s="17"/>
      <c r="J34" s="142">
        <f>SUM(J36:J39)</f>
        <v>0</v>
      </c>
      <c r="K34" s="57"/>
      <c r="L34" s="59"/>
    </row>
    <row r="35" spans="1:12" ht="18" customHeight="1" x14ac:dyDescent="0.4">
      <c r="A35" s="136"/>
      <c r="B35" s="137"/>
      <c r="C35" s="137"/>
      <c r="D35" s="138"/>
      <c r="E35" s="14"/>
      <c r="F35" s="14"/>
      <c r="G35" s="14"/>
      <c r="H35" s="14"/>
      <c r="I35" s="14"/>
      <c r="J35" s="72"/>
      <c r="K35" s="120"/>
      <c r="L35" s="121"/>
    </row>
    <row r="36" spans="1:12" ht="16.5" customHeight="1" x14ac:dyDescent="0.4">
      <c r="A36" s="91"/>
      <c r="B36" s="87" t="s">
        <v>39</v>
      </c>
      <c r="C36" s="87"/>
      <c r="D36" s="88"/>
      <c r="E36" s="18"/>
      <c r="F36" s="18"/>
      <c r="G36" s="18"/>
      <c r="H36" s="18"/>
      <c r="I36" s="18"/>
      <c r="J36" s="143">
        <f>SUM(E37:I37)</f>
        <v>0</v>
      </c>
      <c r="K36" s="120"/>
      <c r="L36" s="121"/>
    </row>
    <row r="37" spans="1:12" ht="18" customHeight="1" x14ac:dyDescent="0.4">
      <c r="A37" s="92"/>
      <c r="B37" s="94"/>
      <c r="C37" s="94"/>
      <c r="D37" s="95"/>
      <c r="E37" s="34"/>
      <c r="F37" s="34"/>
      <c r="G37" s="34"/>
      <c r="H37" s="34"/>
      <c r="I37" s="34"/>
      <c r="J37" s="72"/>
      <c r="K37" s="120"/>
      <c r="L37" s="121"/>
    </row>
    <row r="38" spans="1:12" ht="16.5" customHeight="1" x14ac:dyDescent="0.4">
      <c r="A38" s="92"/>
      <c r="B38" s="87" t="s">
        <v>40</v>
      </c>
      <c r="C38" s="87"/>
      <c r="D38" s="88"/>
      <c r="E38" s="19"/>
      <c r="F38" s="19"/>
      <c r="G38" s="19"/>
      <c r="H38" s="19"/>
      <c r="I38" s="19"/>
      <c r="J38" s="143">
        <f>SUM(E39:I39)</f>
        <v>0</v>
      </c>
      <c r="K38" s="120"/>
      <c r="L38" s="121"/>
    </row>
    <row r="39" spans="1:12" ht="18" customHeight="1" thickBot="1" x14ac:dyDescent="0.45">
      <c r="A39" s="93"/>
      <c r="B39" s="89"/>
      <c r="C39" s="89"/>
      <c r="D39" s="90"/>
      <c r="E39" s="37"/>
      <c r="F39" s="37"/>
      <c r="G39" s="37"/>
      <c r="H39" s="37"/>
      <c r="I39" s="37"/>
      <c r="J39" s="144"/>
      <c r="K39" s="122"/>
      <c r="L39" s="123"/>
    </row>
    <row r="40" spans="1:12" ht="15.75" customHeight="1" x14ac:dyDescent="0.4">
      <c r="A40" s="114" t="s">
        <v>41</v>
      </c>
      <c r="B40" s="115"/>
      <c r="C40" s="115"/>
      <c r="D40" s="116"/>
      <c r="E40" s="18"/>
      <c r="F40" s="18"/>
      <c r="G40" s="18"/>
      <c r="H40" s="18"/>
      <c r="I40" s="18"/>
      <c r="J40" s="143">
        <f>SUM(E41:I41)</f>
        <v>0</v>
      </c>
      <c r="K40" s="120"/>
      <c r="L40" s="121"/>
    </row>
    <row r="41" spans="1:12" ht="15.75" customHeight="1" thickBot="1" x14ac:dyDescent="0.45">
      <c r="A41" s="117"/>
      <c r="B41" s="118"/>
      <c r="C41" s="118"/>
      <c r="D41" s="119"/>
      <c r="E41" s="34"/>
      <c r="F41" s="34"/>
      <c r="G41" s="34"/>
      <c r="H41" s="34"/>
      <c r="I41" s="34"/>
      <c r="J41" s="142"/>
      <c r="K41" s="54"/>
      <c r="L41" s="56"/>
    </row>
    <row r="42" spans="1:12" ht="15.75" customHeight="1" x14ac:dyDescent="0.4">
      <c r="A42" s="96"/>
      <c r="B42" s="97"/>
      <c r="C42" s="97"/>
      <c r="D42" s="98"/>
      <c r="E42" s="39"/>
      <c r="F42" s="39"/>
      <c r="G42" s="39"/>
      <c r="H42" s="39"/>
      <c r="I42" s="39"/>
      <c r="J42" s="102">
        <f>SUM(E43:I43)</f>
        <v>0</v>
      </c>
      <c r="K42" s="104"/>
      <c r="L42" s="105"/>
    </row>
    <row r="43" spans="1:12" ht="18.75" customHeight="1" thickBot="1" x14ac:dyDescent="0.45">
      <c r="A43" s="99"/>
      <c r="B43" s="100"/>
      <c r="C43" s="100"/>
      <c r="D43" s="101"/>
      <c r="E43" s="16"/>
      <c r="F43" s="16"/>
      <c r="G43" s="16"/>
      <c r="H43" s="16"/>
      <c r="I43" s="16"/>
      <c r="J43" s="103"/>
      <c r="K43" s="106"/>
      <c r="L43" s="107"/>
    </row>
    <row r="44" spans="1:12" ht="15.75" customHeight="1" thickTop="1" x14ac:dyDescent="0.4">
      <c r="A44" s="152" t="s">
        <v>6</v>
      </c>
      <c r="B44" s="153"/>
      <c r="C44" s="153"/>
      <c r="D44" s="154"/>
      <c r="E44" s="17"/>
      <c r="F44" s="17"/>
      <c r="G44" s="17"/>
      <c r="H44" s="17"/>
      <c r="I44" s="17"/>
      <c r="J44" s="142">
        <f>SUM(J4,J10,J22,J34,J40,J42)</f>
        <v>0</v>
      </c>
      <c r="K44" s="57"/>
      <c r="L44" s="59"/>
    </row>
    <row r="45" spans="1:12" ht="23.25" customHeight="1" x14ac:dyDescent="0.4">
      <c r="A45" s="155"/>
      <c r="B45" s="156"/>
      <c r="C45" s="156"/>
      <c r="D45" s="157"/>
      <c r="E45" s="12"/>
      <c r="F45" s="12"/>
      <c r="G45" s="12"/>
      <c r="H45" s="12"/>
      <c r="I45" s="12"/>
      <c r="J45" s="72"/>
      <c r="K45" s="120"/>
      <c r="L45" s="121"/>
    </row>
    <row r="46" spans="1:12" ht="19.5" customHeight="1" x14ac:dyDescent="0.4"/>
    <row r="47" spans="1:12" ht="21.75" customHeight="1" x14ac:dyDescent="0.4">
      <c r="A47" s="9" t="s">
        <v>68</v>
      </c>
      <c r="B47" s="8"/>
      <c r="C47" s="8"/>
      <c r="D47" s="8"/>
      <c r="E47" s="8"/>
      <c r="F47" s="8"/>
      <c r="G47" s="47"/>
      <c r="H47" s="47"/>
      <c r="I47" s="47"/>
    </row>
    <row r="48" spans="1:12" ht="13.5" customHeight="1" x14ac:dyDescent="0.4">
      <c r="A48" s="75" t="s">
        <v>14</v>
      </c>
      <c r="B48" s="79"/>
      <c r="C48" s="79"/>
      <c r="D48" s="79"/>
      <c r="E48" s="79"/>
      <c r="F48" s="76"/>
      <c r="G48" s="73" t="s">
        <v>74</v>
      </c>
      <c r="H48" s="73" t="s">
        <v>75</v>
      </c>
      <c r="I48" s="73" t="s">
        <v>21</v>
      </c>
      <c r="J48" s="73" t="s">
        <v>3</v>
      </c>
      <c r="K48" s="75" t="s">
        <v>45</v>
      </c>
      <c r="L48" s="76"/>
    </row>
    <row r="49" spans="1:12" ht="13.5" customHeight="1" thickBot="1" x14ac:dyDescent="0.45">
      <c r="A49" s="77"/>
      <c r="B49" s="80"/>
      <c r="C49" s="80"/>
      <c r="D49" s="80"/>
      <c r="E49" s="80"/>
      <c r="F49" s="78"/>
      <c r="G49" s="74"/>
      <c r="H49" s="74"/>
      <c r="I49" s="74"/>
      <c r="J49" s="74"/>
      <c r="K49" s="77"/>
      <c r="L49" s="78"/>
    </row>
    <row r="50" spans="1:12" ht="22.5" customHeight="1" thickTop="1" x14ac:dyDescent="0.4">
      <c r="A50" s="43">
        <v>1</v>
      </c>
      <c r="B50" s="81"/>
      <c r="C50" s="82"/>
      <c r="D50" s="82"/>
      <c r="E50" s="82"/>
      <c r="F50" s="83"/>
      <c r="G50" s="52"/>
      <c r="H50" s="20"/>
      <c r="I50" s="52"/>
      <c r="J50" s="48">
        <f>G50*I50</f>
        <v>0</v>
      </c>
      <c r="K50" s="128"/>
      <c r="L50" s="128"/>
    </row>
    <row r="51" spans="1:12" ht="22.5" customHeight="1" x14ac:dyDescent="0.4">
      <c r="A51" s="44">
        <v>2</v>
      </c>
      <c r="B51" s="84"/>
      <c r="C51" s="85"/>
      <c r="D51" s="85"/>
      <c r="E51" s="85"/>
      <c r="F51" s="86"/>
      <c r="G51" s="53"/>
      <c r="H51" s="40"/>
      <c r="I51" s="53"/>
      <c r="J51" s="49">
        <f t="shared" ref="J51:J54" si="0">G51*I51</f>
        <v>0</v>
      </c>
      <c r="K51" s="68"/>
      <c r="L51" s="68"/>
    </row>
    <row r="52" spans="1:12" ht="22.5" customHeight="1" x14ac:dyDescent="0.4">
      <c r="A52" s="44">
        <v>3</v>
      </c>
      <c r="B52" s="84"/>
      <c r="C52" s="85"/>
      <c r="D52" s="85"/>
      <c r="E52" s="85"/>
      <c r="F52" s="86"/>
      <c r="G52" s="53"/>
      <c r="H52" s="40"/>
      <c r="I52" s="53"/>
      <c r="J52" s="49">
        <f t="shared" si="0"/>
        <v>0</v>
      </c>
      <c r="K52" s="68"/>
      <c r="L52" s="68"/>
    </row>
    <row r="53" spans="1:12" ht="22.5" customHeight="1" x14ac:dyDescent="0.4">
      <c r="A53" s="44">
        <v>4</v>
      </c>
      <c r="B53" s="84"/>
      <c r="C53" s="85"/>
      <c r="D53" s="85"/>
      <c r="E53" s="85"/>
      <c r="F53" s="86"/>
      <c r="G53" s="53"/>
      <c r="H53" s="40"/>
      <c r="I53" s="53"/>
      <c r="J53" s="49">
        <f t="shared" si="0"/>
        <v>0</v>
      </c>
      <c r="K53" s="68"/>
      <c r="L53" s="68"/>
    </row>
    <row r="54" spans="1:12" ht="22.5" customHeight="1" thickBot="1" x14ac:dyDescent="0.45">
      <c r="A54" s="44">
        <v>5</v>
      </c>
      <c r="B54" s="84"/>
      <c r="C54" s="85"/>
      <c r="D54" s="85"/>
      <c r="E54" s="85"/>
      <c r="F54" s="86"/>
      <c r="G54" s="53"/>
      <c r="H54" s="40"/>
      <c r="I54" s="53"/>
      <c r="J54" s="50">
        <f t="shared" si="0"/>
        <v>0</v>
      </c>
      <c r="K54" s="129"/>
      <c r="L54" s="129"/>
    </row>
    <row r="55" spans="1:12" ht="24" customHeight="1" thickTop="1" x14ac:dyDescent="0.4">
      <c r="A55" s="125" t="s">
        <v>6</v>
      </c>
      <c r="B55" s="126"/>
      <c r="C55" s="126"/>
      <c r="D55" s="126"/>
      <c r="E55" s="126"/>
      <c r="F55" s="127"/>
      <c r="G55" s="42"/>
      <c r="H55" s="45"/>
      <c r="I55" s="42"/>
      <c r="J55" s="51">
        <f>SUM(J50:J54)</f>
        <v>0</v>
      </c>
      <c r="K55" s="124"/>
      <c r="L55" s="124"/>
    </row>
    <row r="57" spans="1:12" ht="20.25" customHeight="1" x14ac:dyDescent="0.4"/>
    <row r="58" spans="1:12" ht="23.25" customHeight="1" x14ac:dyDescent="0.4">
      <c r="F58" s="66"/>
      <c r="G58" s="66"/>
      <c r="H58" s="5"/>
      <c r="I58" s="5"/>
      <c r="J58" s="5"/>
      <c r="K58" s="5"/>
      <c r="L58" s="5"/>
    </row>
    <row r="59" spans="1:12" ht="23.25" customHeight="1" x14ac:dyDescent="0.4">
      <c r="H59" s="5"/>
      <c r="I59" s="5"/>
      <c r="J59" s="5"/>
      <c r="K59" s="5"/>
      <c r="L59" s="5"/>
    </row>
    <row r="60" spans="1:12" ht="23.25" customHeight="1" x14ac:dyDescent="0.4">
      <c r="H60" s="5"/>
      <c r="I60" s="5"/>
      <c r="J60" s="5"/>
      <c r="K60" s="5"/>
      <c r="L60" s="5"/>
    </row>
  </sheetData>
  <mergeCells count="111">
    <mergeCell ref="A44:D45"/>
    <mergeCell ref="J44:J45"/>
    <mergeCell ref="K44:L44"/>
    <mergeCell ref="K25:L25"/>
    <mergeCell ref="K23:L23"/>
    <mergeCell ref="J38:J39"/>
    <mergeCell ref="J40:J41"/>
    <mergeCell ref="J36:J37"/>
    <mergeCell ref="J34:J35"/>
    <mergeCell ref="J32:J33"/>
    <mergeCell ref="J30:J31"/>
    <mergeCell ref="J28:J29"/>
    <mergeCell ref="J26:J27"/>
    <mergeCell ref="K38:L38"/>
    <mergeCell ref="J1:L1"/>
    <mergeCell ref="K33:L33"/>
    <mergeCell ref="K34:L34"/>
    <mergeCell ref="K36:L36"/>
    <mergeCell ref="K14:L14"/>
    <mergeCell ref="K16:L16"/>
    <mergeCell ref="K5:L5"/>
    <mergeCell ref="J2:J3"/>
    <mergeCell ref="K2:L3"/>
    <mergeCell ref="K4:L4"/>
    <mergeCell ref="J4:J5"/>
    <mergeCell ref="J6:J7"/>
    <mergeCell ref="J8:J9"/>
    <mergeCell ref="K8:L8"/>
    <mergeCell ref="J10:J11"/>
    <mergeCell ref="J22:J23"/>
    <mergeCell ref="K32:L32"/>
    <mergeCell ref="K31:L31"/>
    <mergeCell ref="K29:L29"/>
    <mergeCell ref="K20:L20"/>
    <mergeCell ref="J18:J19"/>
    <mergeCell ref="A2:C3"/>
    <mergeCell ref="A10:D11"/>
    <mergeCell ref="A4:D5"/>
    <mergeCell ref="A34:D35"/>
    <mergeCell ref="K41:L41"/>
    <mergeCell ref="J12:J13"/>
    <mergeCell ref="J14:J15"/>
    <mergeCell ref="J16:J17"/>
    <mergeCell ref="J20:J21"/>
    <mergeCell ref="K11:L11"/>
    <mergeCell ref="K13:L13"/>
    <mergeCell ref="K15:L15"/>
    <mergeCell ref="K17:L17"/>
    <mergeCell ref="K19:L19"/>
    <mergeCell ref="A22:D23"/>
    <mergeCell ref="J24:J25"/>
    <mergeCell ref="B26:D27"/>
    <mergeCell ref="B28:D29"/>
    <mergeCell ref="B16:D17"/>
    <mergeCell ref="B18:D19"/>
    <mergeCell ref="B20:D21"/>
    <mergeCell ref="A12:A21"/>
    <mergeCell ref="B24:D25"/>
    <mergeCell ref="B6:D7"/>
    <mergeCell ref="F58:G58"/>
    <mergeCell ref="K10:L10"/>
    <mergeCell ref="K12:L12"/>
    <mergeCell ref="K6:L6"/>
    <mergeCell ref="K9:L9"/>
    <mergeCell ref="K7:L7"/>
    <mergeCell ref="K26:L26"/>
    <mergeCell ref="K28:L28"/>
    <mergeCell ref="K30:L30"/>
    <mergeCell ref="K27:L27"/>
    <mergeCell ref="K18:L18"/>
    <mergeCell ref="K21:L21"/>
    <mergeCell ref="K22:L22"/>
    <mergeCell ref="K24:L24"/>
    <mergeCell ref="K39:L39"/>
    <mergeCell ref="K40:L40"/>
    <mergeCell ref="K45:L45"/>
    <mergeCell ref="K55:L55"/>
    <mergeCell ref="A55:F55"/>
    <mergeCell ref="K50:L50"/>
    <mergeCell ref="K51:L51"/>
    <mergeCell ref="K52:L52"/>
    <mergeCell ref="K53:L53"/>
    <mergeCell ref="K54:L54"/>
    <mergeCell ref="B8:D9"/>
    <mergeCell ref="A6:A9"/>
    <mergeCell ref="B12:D13"/>
    <mergeCell ref="B14:D15"/>
    <mergeCell ref="A42:D43"/>
    <mergeCell ref="J42:J43"/>
    <mergeCell ref="K42:L42"/>
    <mergeCell ref="K43:L43"/>
    <mergeCell ref="B30:D31"/>
    <mergeCell ref="B32:D33"/>
    <mergeCell ref="A24:A33"/>
    <mergeCell ref="B36:D37"/>
    <mergeCell ref="B38:D39"/>
    <mergeCell ref="A36:A39"/>
    <mergeCell ref="A40:D41"/>
    <mergeCell ref="K37:L37"/>
    <mergeCell ref="K35:L35"/>
    <mergeCell ref="J48:J49"/>
    <mergeCell ref="K48:L49"/>
    <mergeCell ref="A48:F49"/>
    <mergeCell ref="B50:F50"/>
    <mergeCell ref="B51:F51"/>
    <mergeCell ref="B52:F52"/>
    <mergeCell ref="B53:F53"/>
    <mergeCell ref="B54:F54"/>
    <mergeCell ref="G48:G49"/>
    <mergeCell ref="H48:H49"/>
    <mergeCell ref="I48:I49"/>
  </mergeCells>
  <phoneticPr fontId="1"/>
  <printOptions horizontalCentered="1"/>
  <pageMargins left="0.51181102362204722" right="0.51181102362204722" top="0.55118110236220474" bottom="0.55118110236220474" header="0.39370078740157483" footer="0.39370078740157483"/>
  <pageSetup paperSize="9" scale="80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5"/>
  <sheetViews>
    <sheetView view="pageBreakPreview" zoomScaleNormal="100" zoomScaleSheetLayoutView="100" workbookViewId="0">
      <selection activeCell="I13" sqref="I13:L14"/>
    </sheetView>
  </sheetViews>
  <sheetFormatPr defaultRowHeight="13.5" x14ac:dyDescent="0.4"/>
  <cols>
    <col min="1" max="4" width="7.5" style="1" customWidth="1"/>
    <col min="5" max="8" width="7.25" style="1" customWidth="1"/>
    <col min="9" max="12" width="7.125" style="1" customWidth="1"/>
    <col min="13" max="16384" width="9" style="1"/>
  </cols>
  <sheetData>
    <row r="1" spans="1:12" ht="21.75" customHeight="1" x14ac:dyDescent="0.4">
      <c r="A1" s="3" t="s">
        <v>0</v>
      </c>
    </row>
    <row r="2" spans="1:12" ht="27.75" customHeight="1" x14ac:dyDescent="0.4">
      <c r="A2" s="158" t="s">
        <v>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8.5" customHeight="1" x14ac:dyDescent="0.4">
      <c r="A3" s="4" t="s">
        <v>1</v>
      </c>
    </row>
    <row r="4" spans="1:12" ht="36.75" customHeight="1" x14ac:dyDescent="0.4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 customHeight="1" x14ac:dyDescent="0.4"/>
    <row r="6" spans="1:12" ht="29.25" customHeight="1" x14ac:dyDescent="0.4">
      <c r="A6" s="62" t="s">
        <v>61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9.5" customHeight="1" x14ac:dyDescent="0.4">
      <c r="A7" s="64" t="s">
        <v>62</v>
      </c>
      <c r="B7" s="64"/>
      <c r="C7" s="64"/>
      <c r="D7" s="15"/>
      <c r="E7" s="15"/>
      <c r="F7" s="15"/>
      <c r="G7" s="15"/>
      <c r="H7" s="15"/>
      <c r="I7" s="15"/>
      <c r="J7" s="15"/>
      <c r="K7" s="15"/>
      <c r="L7" s="15"/>
    </row>
    <row r="8" spans="1:12" ht="19.5" customHeight="1" x14ac:dyDescent="0.4">
      <c r="A8" s="36"/>
      <c r="B8" s="36"/>
      <c r="C8" s="36"/>
      <c r="D8" s="26"/>
      <c r="E8" s="26"/>
      <c r="F8" s="26"/>
      <c r="G8" s="26"/>
      <c r="H8" s="26"/>
      <c r="I8" s="26"/>
      <c r="J8" s="26"/>
      <c r="K8" s="26"/>
      <c r="L8" s="26"/>
    </row>
    <row r="9" spans="1:12" ht="29.25" customHeight="1" x14ac:dyDescent="0.4">
      <c r="A9" s="15"/>
      <c r="B9" s="15"/>
      <c r="D9" s="7" t="s">
        <v>4</v>
      </c>
      <c r="E9" s="159">
        <f>E19</f>
        <v>19268700</v>
      </c>
      <c r="F9" s="159"/>
      <c r="G9" s="159"/>
      <c r="H9" s="159"/>
      <c r="I9" s="23" t="s">
        <v>5</v>
      </c>
      <c r="J9" s="24"/>
      <c r="K9" s="15"/>
      <c r="L9" s="15"/>
    </row>
    <row r="10" spans="1:12" ht="24.75" customHeight="1" x14ac:dyDescent="0.4">
      <c r="A10" s="15"/>
      <c r="B10" s="15"/>
      <c r="C10" s="6"/>
      <c r="D10" s="63" t="s">
        <v>78</v>
      </c>
      <c r="E10" s="63"/>
      <c r="F10" s="63"/>
      <c r="G10" s="63"/>
      <c r="H10" s="63"/>
      <c r="I10" s="63"/>
      <c r="J10" s="63"/>
      <c r="K10" s="63"/>
      <c r="L10" s="63"/>
    </row>
    <row r="12" spans="1:12" ht="36.75" customHeight="1" x14ac:dyDescent="0.4">
      <c r="A12" s="60" t="s">
        <v>14</v>
      </c>
      <c r="B12" s="60"/>
      <c r="C12" s="60"/>
      <c r="D12" s="60"/>
      <c r="E12" s="60" t="s">
        <v>3</v>
      </c>
      <c r="F12" s="60"/>
      <c r="G12" s="60"/>
      <c r="H12" s="60"/>
      <c r="I12" s="60" t="s">
        <v>45</v>
      </c>
      <c r="J12" s="60"/>
      <c r="K12" s="60"/>
      <c r="L12" s="60"/>
    </row>
    <row r="13" spans="1:12" ht="29.25" customHeight="1" x14ac:dyDescent="0.4">
      <c r="A13" s="71" t="s">
        <v>17</v>
      </c>
      <c r="B13" s="71"/>
      <c r="C13" s="71"/>
      <c r="D13" s="71"/>
      <c r="E13" s="72">
        <v>7068800</v>
      </c>
      <c r="F13" s="72"/>
      <c r="G13" s="72"/>
      <c r="H13" s="72"/>
      <c r="I13" s="54" t="s">
        <v>76</v>
      </c>
      <c r="J13" s="55"/>
      <c r="K13" s="55"/>
      <c r="L13" s="56"/>
    </row>
    <row r="14" spans="1:12" ht="29.25" customHeight="1" x14ac:dyDescent="0.4">
      <c r="A14" s="67" t="s">
        <v>18</v>
      </c>
      <c r="B14" s="67"/>
      <c r="C14" s="67"/>
      <c r="D14" s="67"/>
      <c r="E14" s="69">
        <v>511000</v>
      </c>
      <c r="F14" s="69"/>
      <c r="G14" s="69"/>
      <c r="H14" s="69"/>
      <c r="I14" s="57"/>
      <c r="J14" s="58"/>
      <c r="K14" s="58"/>
      <c r="L14" s="59"/>
    </row>
    <row r="15" spans="1:12" ht="29.25" customHeight="1" x14ac:dyDescent="0.4">
      <c r="A15" s="67" t="s">
        <v>19</v>
      </c>
      <c r="B15" s="67"/>
      <c r="C15" s="67"/>
      <c r="D15" s="67"/>
      <c r="E15" s="69">
        <v>3806548</v>
      </c>
      <c r="F15" s="69"/>
      <c r="G15" s="69"/>
      <c r="H15" s="69"/>
      <c r="I15" s="67" t="s">
        <v>53</v>
      </c>
      <c r="J15" s="67"/>
      <c r="K15" s="67"/>
      <c r="L15" s="67"/>
    </row>
    <row r="16" spans="1:12" ht="29.25" customHeight="1" x14ac:dyDescent="0.4">
      <c r="A16" s="67" t="s">
        <v>52</v>
      </c>
      <c r="B16" s="67"/>
      <c r="C16" s="67"/>
      <c r="D16" s="67"/>
      <c r="E16" s="69">
        <v>6131548</v>
      </c>
      <c r="F16" s="69"/>
      <c r="G16" s="69"/>
      <c r="H16" s="69"/>
      <c r="I16" s="67" t="s">
        <v>54</v>
      </c>
      <c r="J16" s="67"/>
      <c r="K16" s="67"/>
      <c r="L16" s="67"/>
    </row>
    <row r="17" spans="1:12" ht="29.25" customHeight="1" x14ac:dyDescent="0.4">
      <c r="A17" s="68" t="s">
        <v>16</v>
      </c>
      <c r="B17" s="68"/>
      <c r="C17" s="68"/>
      <c r="D17" s="68"/>
      <c r="E17" s="69">
        <f>SUM(E13:H16)-896</f>
        <v>17517000</v>
      </c>
      <c r="F17" s="69"/>
      <c r="G17" s="69"/>
      <c r="H17" s="69"/>
      <c r="I17" s="67" t="s">
        <v>77</v>
      </c>
      <c r="J17" s="67"/>
      <c r="K17" s="67"/>
      <c r="L17" s="67"/>
    </row>
    <row r="18" spans="1:12" ht="29.25" customHeight="1" x14ac:dyDescent="0.4">
      <c r="A18" s="68" t="s">
        <v>15</v>
      </c>
      <c r="B18" s="68"/>
      <c r="C18" s="68"/>
      <c r="D18" s="68"/>
      <c r="E18" s="69">
        <f>E17*0.1</f>
        <v>1751700</v>
      </c>
      <c r="F18" s="69"/>
      <c r="G18" s="69"/>
      <c r="H18" s="69"/>
      <c r="I18" s="67"/>
      <c r="J18" s="67"/>
      <c r="K18" s="67"/>
      <c r="L18" s="67"/>
    </row>
    <row r="19" spans="1:12" ht="29.25" customHeight="1" x14ac:dyDescent="0.4">
      <c r="A19" s="68" t="s">
        <v>6</v>
      </c>
      <c r="B19" s="68"/>
      <c r="C19" s="68"/>
      <c r="D19" s="68"/>
      <c r="E19" s="69">
        <f>SUM(E17:H18)</f>
        <v>19268700</v>
      </c>
      <c r="F19" s="69"/>
      <c r="G19" s="69"/>
      <c r="H19" s="69"/>
      <c r="I19" s="67"/>
      <c r="J19" s="67"/>
      <c r="K19" s="67"/>
      <c r="L19" s="67"/>
    </row>
    <row r="22" spans="1:12" ht="20.25" customHeight="1" x14ac:dyDescent="0.4">
      <c r="A22" s="1" t="s">
        <v>48</v>
      </c>
    </row>
    <row r="23" spans="1:12" ht="23.25" customHeight="1" x14ac:dyDescent="0.4">
      <c r="E23" s="66" t="s">
        <v>8</v>
      </c>
      <c r="F23" s="66"/>
      <c r="G23" s="65" t="s">
        <v>9</v>
      </c>
      <c r="H23" s="65"/>
      <c r="I23" s="65" t="s">
        <v>49</v>
      </c>
      <c r="J23" s="65"/>
      <c r="K23" s="65"/>
      <c r="L23" s="65"/>
    </row>
    <row r="24" spans="1:12" ht="23.25" customHeight="1" x14ac:dyDescent="0.4">
      <c r="G24" s="65" t="s">
        <v>10</v>
      </c>
      <c r="H24" s="65"/>
      <c r="I24" s="65" t="s">
        <v>50</v>
      </c>
      <c r="J24" s="65"/>
      <c r="K24" s="65"/>
      <c r="L24" s="65"/>
    </row>
    <row r="25" spans="1:12" ht="23.25" customHeight="1" x14ac:dyDescent="0.4">
      <c r="G25" s="65" t="s">
        <v>11</v>
      </c>
      <c r="H25" s="65"/>
      <c r="I25" s="65" t="s">
        <v>51</v>
      </c>
      <c r="J25" s="65"/>
      <c r="K25" s="65"/>
      <c r="L25" s="65"/>
    </row>
  </sheetData>
  <mergeCells count="36">
    <mergeCell ref="E17:H17"/>
    <mergeCell ref="I17:L17"/>
    <mergeCell ref="E13:H13"/>
    <mergeCell ref="A14:D14"/>
    <mergeCell ref="G25:H25"/>
    <mergeCell ref="I25:L25"/>
    <mergeCell ref="A2:L2"/>
    <mergeCell ref="E9:H9"/>
    <mergeCell ref="E23:F23"/>
    <mergeCell ref="G23:H23"/>
    <mergeCell ref="I23:L23"/>
    <mergeCell ref="A4:L4"/>
    <mergeCell ref="A6:L6"/>
    <mergeCell ref="D10:L10"/>
    <mergeCell ref="A12:D12"/>
    <mergeCell ref="E12:H12"/>
    <mergeCell ref="I12:L12"/>
    <mergeCell ref="A13:D13"/>
    <mergeCell ref="A7:C7"/>
    <mergeCell ref="A18:D18"/>
    <mergeCell ref="E14:H14"/>
    <mergeCell ref="A15:D15"/>
    <mergeCell ref="E15:H15"/>
    <mergeCell ref="I13:L14"/>
    <mergeCell ref="G24:H24"/>
    <mergeCell ref="I24:L24"/>
    <mergeCell ref="E18:H18"/>
    <mergeCell ref="I18:L18"/>
    <mergeCell ref="A19:D19"/>
    <mergeCell ref="E19:H19"/>
    <mergeCell ref="I19:L19"/>
    <mergeCell ref="I15:L15"/>
    <mergeCell ref="A16:D16"/>
    <mergeCell ref="E16:H16"/>
    <mergeCell ref="I16:L16"/>
    <mergeCell ref="A17:D17"/>
  </mergeCells>
  <phoneticPr fontId="1"/>
  <printOptions horizontalCentered="1"/>
  <pageMargins left="0.70866141732283472" right="0.70866141732283472" top="1.3385826771653544" bottom="0.74803149606299213" header="0.39370078740157483" footer="0.3937007874015748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60"/>
  <sheetViews>
    <sheetView view="pageBreakPreview" zoomScaleNormal="100" zoomScaleSheetLayoutView="100" workbookViewId="0">
      <selection activeCell="H16" sqref="H16"/>
    </sheetView>
  </sheetViews>
  <sheetFormatPr defaultRowHeight="13.5" x14ac:dyDescent="0.4"/>
  <cols>
    <col min="1" max="1" width="3.375" style="1" customWidth="1"/>
    <col min="2" max="4" width="7.5" style="1" customWidth="1"/>
    <col min="5" max="9" width="9.125" style="1" customWidth="1"/>
    <col min="10" max="10" width="10.5" style="1" customWidth="1"/>
    <col min="11" max="11" width="7.125" style="1" customWidth="1"/>
    <col min="12" max="12" width="6.5" style="1" customWidth="1"/>
    <col min="13" max="16384" width="9" style="1"/>
  </cols>
  <sheetData>
    <row r="1" spans="1:12" ht="21.75" customHeight="1" x14ac:dyDescent="0.4">
      <c r="A1" s="9" t="s">
        <v>65</v>
      </c>
      <c r="B1" s="9"/>
      <c r="C1" s="8"/>
      <c r="D1" s="8"/>
      <c r="E1" s="8"/>
      <c r="F1" s="8"/>
      <c r="G1" s="192" t="s">
        <v>47</v>
      </c>
      <c r="H1" s="192"/>
      <c r="I1" s="8"/>
      <c r="J1" s="148" t="s">
        <v>46</v>
      </c>
      <c r="K1" s="148"/>
      <c r="L1" s="148"/>
    </row>
    <row r="2" spans="1:12" ht="17.25" customHeight="1" x14ac:dyDescent="0.4">
      <c r="A2" s="130" t="s">
        <v>14</v>
      </c>
      <c r="B2" s="131"/>
      <c r="C2" s="132"/>
      <c r="D2" s="10" t="s">
        <v>20</v>
      </c>
      <c r="E2" s="28" t="s">
        <v>55</v>
      </c>
      <c r="F2" s="28" t="s">
        <v>56</v>
      </c>
      <c r="G2" s="28" t="s">
        <v>57</v>
      </c>
      <c r="H2" s="28" t="s">
        <v>58</v>
      </c>
      <c r="I2" s="28" t="s">
        <v>59</v>
      </c>
      <c r="J2" s="73" t="s">
        <v>3</v>
      </c>
      <c r="K2" s="75" t="s">
        <v>22</v>
      </c>
      <c r="L2" s="76"/>
    </row>
    <row r="3" spans="1:12" ht="17.25" customHeight="1" thickBot="1" x14ac:dyDescent="0.45">
      <c r="A3" s="133"/>
      <c r="B3" s="134"/>
      <c r="C3" s="135"/>
      <c r="D3" s="11" t="s">
        <v>21</v>
      </c>
      <c r="E3" s="29">
        <v>62200</v>
      </c>
      <c r="F3" s="29">
        <v>55200</v>
      </c>
      <c r="G3" s="29">
        <v>45300</v>
      </c>
      <c r="H3" s="29">
        <v>35600</v>
      </c>
      <c r="I3" s="29">
        <v>31600</v>
      </c>
      <c r="J3" s="74"/>
      <c r="K3" s="77"/>
      <c r="L3" s="78"/>
    </row>
    <row r="4" spans="1:12" ht="14.25" customHeight="1" thickTop="1" x14ac:dyDescent="0.4">
      <c r="A4" s="139" t="s">
        <v>23</v>
      </c>
      <c r="B4" s="140"/>
      <c r="C4" s="140"/>
      <c r="D4" s="141"/>
      <c r="E4" s="30"/>
      <c r="F4" s="30"/>
      <c r="G4" s="30"/>
      <c r="H4" s="30"/>
      <c r="I4" s="30"/>
      <c r="J4" s="151">
        <f>J6+J8</f>
        <v>685800</v>
      </c>
      <c r="K4" s="149"/>
      <c r="L4" s="150"/>
    </row>
    <row r="5" spans="1:12" ht="20.25" customHeight="1" x14ac:dyDescent="0.4">
      <c r="A5" s="136"/>
      <c r="B5" s="137"/>
      <c r="C5" s="137"/>
      <c r="D5" s="138"/>
      <c r="E5" s="33"/>
      <c r="F5" s="33"/>
      <c r="G5" s="33"/>
      <c r="H5" s="33"/>
      <c r="I5" s="33"/>
      <c r="J5" s="72"/>
      <c r="K5" s="120"/>
      <c r="L5" s="121"/>
    </row>
    <row r="6" spans="1:12" ht="14.25" customHeight="1" x14ac:dyDescent="0.4">
      <c r="A6" s="91"/>
      <c r="B6" s="87" t="s">
        <v>24</v>
      </c>
      <c r="C6" s="87"/>
      <c r="D6" s="88"/>
      <c r="E6" s="17"/>
      <c r="F6" s="17">
        <v>1</v>
      </c>
      <c r="G6" s="17">
        <v>2</v>
      </c>
      <c r="H6" s="17">
        <v>2</v>
      </c>
      <c r="I6" s="17">
        <v>6</v>
      </c>
      <c r="J6" s="142">
        <f>SUM(E7:I7)</f>
        <v>406600</v>
      </c>
      <c r="K6" s="57"/>
      <c r="L6" s="59"/>
    </row>
    <row r="7" spans="1:12" ht="18.75" customHeight="1" x14ac:dyDescent="0.4">
      <c r="A7" s="92"/>
      <c r="B7" s="94"/>
      <c r="C7" s="94"/>
      <c r="D7" s="95"/>
      <c r="E7" s="22"/>
      <c r="F7" s="22">
        <f>F3*F6</f>
        <v>55200</v>
      </c>
      <c r="G7" s="22">
        <f t="shared" ref="G7:H7" si="0">G3*G6</f>
        <v>90600</v>
      </c>
      <c r="H7" s="22">
        <f t="shared" si="0"/>
        <v>71200</v>
      </c>
      <c r="I7" s="22">
        <f>I3*I6</f>
        <v>189600</v>
      </c>
      <c r="J7" s="72"/>
      <c r="K7" s="120"/>
      <c r="L7" s="121"/>
    </row>
    <row r="8" spans="1:12" ht="14.25" customHeight="1" x14ac:dyDescent="0.4">
      <c r="A8" s="92"/>
      <c r="B8" s="87" t="s">
        <v>25</v>
      </c>
      <c r="C8" s="87"/>
      <c r="D8" s="88"/>
      <c r="E8" s="19">
        <v>1</v>
      </c>
      <c r="F8" s="19"/>
      <c r="G8" s="19">
        <v>2</v>
      </c>
      <c r="H8" s="19"/>
      <c r="I8" s="19">
        <v>4</v>
      </c>
      <c r="J8" s="143">
        <f>SUM(E9:I9)</f>
        <v>279200</v>
      </c>
      <c r="K8" s="120"/>
      <c r="L8" s="121"/>
    </row>
    <row r="9" spans="1:12" ht="18.75" customHeight="1" thickBot="1" x14ac:dyDescent="0.45">
      <c r="A9" s="93"/>
      <c r="B9" s="89"/>
      <c r="C9" s="89"/>
      <c r="D9" s="90"/>
      <c r="E9" s="37">
        <f>E3*E8</f>
        <v>62200</v>
      </c>
      <c r="F9" s="37"/>
      <c r="G9" s="37">
        <f t="shared" ref="G9:I9" si="1">G3*G8</f>
        <v>90600</v>
      </c>
      <c r="H9" s="37"/>
      <c r="I9" s="37">
        <f t="shared" si="1"/>
        <v>126400</v>
      </c>
      <c r="J9" s="144"/>
      <c r="K9" s="122"/>
      <c r="L9" s="123"/>
    </row>
    <row r="10" spans="1:12" ht="15" customHeight="1" x14ac:dyDescent="0.4">
      <c r="A10" s="114" t="s">
        <v>26</v>
      </c>
      <c r="B10" s="115"/>
      <c r="C10" s="115"/>
      <c r="D10" s="116"/>
      <c r="E10" s="18"/>
      <c r="F10" s="18"/>
      <c r="G10" s="18"/>
      <c r="H10" s="18"/>
      <c r="I10" s="18"/>
      <c r="J10" s="143">
        <f>SUM(J12:J21)</f>
        <v>2482700</v>
      </c>
      <c r="K10" s="120"/>
      <c r="L10" s="121"/>
    </row>
    <row r="11" spans="1:12" ht="19.5" customHeight="1" x14ac:dyDescent="0.4">
      <c r="A11" s="136"/>
      <c r="B11" s="137"/>
      <c r="C11" s="137"/>
      <c r="D11" s="138"/>
      <c r="E11" s="33"/>
      <c r="F11" s="33"/>
      <c r="G11" s="33"/>
      <c r="H11" s="33"/>
      <c r="I11" s="33"/>
      <c r="J11" s="72"/>
      <c r="K11" s="120"/>
      <c r="L11" s="121"/>
    </row>
    <row r="12" spans="1:12" ht="15" customHeight="1" x14ac:dyDescent="0.4">
      <c r="A12" s="91"/>
      <c r="B12" s="87" t="s">
        <v>27</v>
      </c>
      <c r="C12" s="87"/>
      <c r="D12" s="88"/>
      <c r="E12" s="17"/>
      <c r="F12" s="17"/>
      <c r="G12" s="17">
        <v>1</v>
      </c>
      <c r="H12" s="17">
        <v>2</v>
      </c>
      <c r="I12" s="17">
        <v>3</v>
      </c>
      <c r="J12" s="142">
        <f>SUM(E13:I13)</f>
        <v>211300</v>
      </c>
      <c r="K12" s="57"/>
      <c r="L12" s="59"/>
    </row>
    <row r="13" spans="1:12" ht="20.25" customHeight="1" x14ac:dyDescent="0.4">
      <c r="A13" s="92"/>
      <c r="B13" s="94"/>
      <c r="C13" s="94"/>
      <c r="D13" s="95"/>
      <c r="E13" s="21"/>
      <c r="F13" s="21"/>
      <c r="G13" s="21">
        <f>G3*G12</f>
        <v>45300</v>
      </c>
      <c r="H13" s="21">
        <f>H3*H12</f>
        <v>71200</v>
      </c>
      <c r="I13" s="21">
        <f>I3*I12</f>
        <v>94800</v>
      </c>
      <c r="J13" s="72"/>
      <c r="K13" s="120"/>
      <c r="L13" s="121"/>
    </row>
    <row r="14" spans="1:12" ht="15" customHeight="1" x14ac:dyDescent="0.4">
      <c r="A14" s="92"/>
      <c r="B14" s="87" t="s">
        <v>28</v>
      </c>
      <c r="C14" s="87"/>
      <c r="D14" s="88"/>
      <c r="E14" s="18"/>
      <c r="F14" s="18"/>
      <c r="G14" s="18">
        <v>1</v>
      </c>
      <c r="H14" s="18">
        <v>2</v>
      </c>
      <c r="I14" s="18">
        <v>3</v>
      </c>
      <c r="J14" s="143">
        <f>SUM(E15:I15)</f>
        <v>211300</v>
      </c>
      <c r="K14" s="120"/>
      <c r="L14" s="121"/>
    </row>
    <row r="15" spans="1:12" ht="19.5" customHeight="1" x14ac:dyDescent="0.4">
      <c r="A15" s="92"/>
      <c r="B15" s="94"/>
      <c r="C15" s="94"/>
      <c r="D15" s="95"/>
      <c r="E15" s="21"/>
      <c r="F15" s="21"/>
      <c r="G15" s="21">
        <f>G3*G14</f>
        <v>45300</v>
      </c>
      <c r="H15" s="21">
        <f>H3*H14</f>
        <v>71200</v>
      </c>
      <c r="I15" s="21">
        <f>I3*I14</f>
        <v>94800</v>
      </c>
      <c r="J15" s="72"/>
      <c r="K15" s="120"/>
      <c r="L15" s="121"/>
    </row>
    <row r="16" spans="1:12" ht="15" customHeight="1" x14ac:dyDescent="0.4">
      <c r="A16" s="92"/>
      <c r="B16" s="87" t="s">
        <v>29</v>
      </c>
      <c r="C16" s="87"/>
      <c r="D16" s="88"/>
      <c r="E16" s="18">
        <v>6</v>
      </c>
      <c r="F16" s="18">
        <v>6</v>
      </c>
      <c r="G16" s="18">
        <v>9</v>
      </c>
      <c r="H16" s="18">
        <v>9</v>
      </c>
      <c r="I16" s="18">
        <v>10</v>
      </c>
      <c r="J16" s="143">
        <f>SUM(E17:I17)</f>
        <v>1748500</v>
      </c>
      <c r="K16" s="120"/>
      <c r="L16" s="121"/>
    </row>
    <row r="17" spans="1:12" ht="20.25" customHeight="1" x14ac:dyDescent="0.4">
      <c r="A17" s="92"/>
      <c r="B17" s="94"/>
      <c r="C17" s="94"/>
      <c r="D17" s="95"/>
      <c r="E17" s="21">
        <f>E3*E16</f>
        <v>373200</v>
      </c>
      <c r="F17" s="21">
        <f>F3*F16</f>
        <v>331200</v>
      </c>
      <c r="G17" s="21">
        <f>G3*G16</f>
        <v>407700</v>
      </c>
      <c r="H17" s="21">
        <f>H3*H16</f>
        <v>320400</v>
      </c>
      <c r="I17" s="21">
        <f>I3*I16</f>
        <v>316000</v>
      </c>
      <c r="J17" s="72"/>
      <c r="K17" s="120"/>
      <c r="L17" s="121"/>
    </row>
    <row r="18" spans="1:12" ht="15" customHeight="1" x14ac:dyDescent="0.4">
      <c r="A18" s="92"/>
      <c r="B18" s="108" t="s">
        <v>30</v>
      </c>
      <c r="C18" s="108"/>
      <c r="D18" s="109"/>
      <c r="E18" s="18"/>
      <c r="F18" s="18"/>
      <c r="G18" s="18">
        <v>2</v>
      </c>
      <c r="H18" s="18"/>
      <c r="I18" s="18">
        <v>1</v>
      </c>
      <c r="J18" s="143">
        <f>SUM(E19:I19)</f>
        <v>122200</v>
      </c>
      <c r="K18" s="120"/>
      <c r="L18" s="121"/>
    </row>
    <row r="19" spans="1:12" ht="18" customHeight="1" x14ac:dyDescent="0.4">
      <c r="A19" s="92"/>
      <c r="B19" s="110"/>
      <c r="C19" s="110"/>
      <c r="D19" s="111"/>
      <c r="E19" s="22"/>
      <c r="F19" s="22"/>
      <c r="G19" s="22">
        <f>G3*G18</f>
        <v>90600</v>
      </c>
      <c r="H19" s="22">
        <f>H3*H18</f>
        <v>0</v>
      </c>
      <c r="I19" s="22">
        <f>I3*I18</f>
        <v>31600</v>
      </c>
      <c r="J19" s="72"/>
      <c r="K19" s="120"/>
      <c r="L19" s="121"/>
    </row>
    <row r="20" spans="1:12" ht="15" customHeight="1" x14ac:dyDescent="0.4">
      <c r="A20" s="92"/>
      <c r="B20" s="108" t="s">
        <v>31</v>
      </c>
      <c r="C20" s="108"/>
      <c r="D20" s="109"/>
      <c r="E20" s="19"/>
      <c r="F20" s="19"/>
      <c r="G20" s="19">
        <v>2</v>
      </c>
      <c r="H20" s="19">
        <v>1</v>
      </c>
      <c r="I20" s="19">
        <v>2</v>
      </c>
      <c r="J20" s="143">
        <f>SUM(E21:I21)</f>
        <v>189400</v>
      </c>
      <c r="K20" s="120"/>
      <c r="L20" s="121"/>
    </row>
    <row r="21" spans="1:12" ht="18.75" customHeight="1" thickBot="1" x14ac:dyDescent="0.45">
      <c r="A21" s="93"/>
      <c r="B21" s="112"/>
      <c r="C21" s="112"/>
      <c r="D21" s="113"/>
      <c r="E21" s="37"/>
      <c r="F21" s="37"/>
      <c r="G21" s="37">
        <f>G3*G20</f>
        <v>90600</v>
      </c>
      <c r="H21" s="37">
        <f>H3*H20</f>
        <v>35600</v>
      </c>
      <c r="I21" s="37">
        <f>I3*I20</f>
        <v>63200</v>
      </c>
      <c r="J21" s="144"/>
      <c r="K21" s="122"/>
      <c r="L21" s="123"/>
    </row>
    <row r="22" spans="1:12" ht="13.5" customHeight="1" x14ac:dyDescent="0.4">
      <c r="A22" s="54" t="s">
        <v>32</v>
      </c>
      <c r="B22" s="55"/>
      <c r="C22" s="55"/>
      <c r="D22" s="56"/>
      <c r="E22" s="18"/>
      <c r="F22" s="18"/>
      <c r="G22" s="18"/>
      <c r="H22" s="18"/>
      <c r="I22" s="18"/>
      <c r="J22" s="143">
        <f>SUM(J24:J33)</f>
        <v>2850700</v>
      </c>
      <c r="K22" s="120"/>
      <c r="L22" s="121"/>
    </row>
    <row r="23" spans="1:12" ht="17.25" customHeight="1" x14ac:dyDescent="0.4">
      <c r="A23" s="57"/>
      <c r="B23" s="58"/>
      <c r="C23" s="58"/>
      <c r="D23" s="59"/>
      <c r="E23" s="33"/>
      <c r="F23" s="33"/>
      <c r="G23" s="33"/>
      <c r="H23" s="33"/>
      <c r="I23" s="33"/>
      <c r="J23" s="72"/>
      <c r="K23" s="120"/>
      <c r="L23" s="121"/>
    </row>
    <row r="24" spans="1:12" ht="13.5" customHeight="1" x14ac:dyDescent="0.4">
      <c r="A24" s="91"/>
      <c r="B24" s="108" t="s">
        <v>34</v>
      </c>
      <c r="C24" s="108"/>
      <c r="D24" s="109"/>
      <c r="E24" s="17">
        <v>3</v>
      </c>
      <c r="F24" s="17">
        <v>4</v>
      </c>
      <c r="G24" s="17">
        <v>4</v>
      </c>
      <c r="H24" s="17"/>
      <c r="I24" s="17">
        <v>8</v>
      </c>
      <c r="J24" s="142">
        <f>SUM(E25:I25)</f>
        <v>841400</v>
      </c>
      <c r="K24" s="57"/>
      <c r="L24" s="59"/>
    </row>
    <row r="25" spans="1:12" ht="17.25" customHeight="1" x14ac:dyDescent="0.4">
      <c r="A25" s="92"/>
      <c r="B25" s="110"/>
      <c r="C25" s="110"/>
      <c r="D25" s="111"/>
      <c r="E25" s="21">
        <f>E3*E24</f>
        <v>186600</v>
      </c>
      <c r="F25" s="32">
        <f>F3*F24</f>
        <v>220800</v>
      </c>
      <c r="G25" s="21">
        <f>G3*G24</f>
        <v>181200</v>
      </c>
      <c r="H25" s="21"/>
      <c r="I25" s="21">
        <f>I3*I24</f>
        <v>252800</v>
      </c>
      <c r="J25" s="72"/>
      <c r="K25" s="190"/>
      <c r="L25" s="191"/>
    </row>
    <row r="26" spans="1:12" ht="13.5" customHeight="1" x14ac:dyDescent="0.4">
      <c r="A26" s="92"/>
      <c r="B26" s="87" t="s">
        <v>33</v>
      </c>
      <c r="C26" s="87"/>
      <c r="D26" s="88"/>
      <c r="E26" s="18"/>
      <c r="F26" s="18"/>
      <c r="G26" s="18">
        <v>8</v>
      </c>
      <c r="H26" s="18"/>
      <c r="I26" s="18">
        <v>8</v>
      </c>
      <c r="J26" s="143">
        <f>SUM(E27:I27)</f>
        <v>615200</v>
      </c>
      <c r="K26" s="120"/>
      <c r="L26" s="121"/>
    </row>
    <row r="27" spans="1:12" ht="16.5" customHeight="1" x14ac:dyDescent="0.4">
      <c r="A27" s="92"/>
      <c r="B27" s="94"/>
      <c r="C27" s="94"/>
      <c r="D27" s="95"/>
      <c r="E27" s="21"/>
      <c r="F27" s="21"/>
      <c r="G27" s="21">
        <f>G3*G26</f>
        <v>362400</v>
      </c>
      <c r="H27" s="21"/>
      <c r="I27" s="21">
        <f>I3*I26</f>
        <v>252800</v>
      </c>
      <c r="J27" s="72"/>
      <c r="K27" s="120"/>
      <c r="L27" s="121"/>
    </row>
    <row r="28" spans="1:12" ht="13.5" customHeight="1" x14ac:dyDescent="0.4">
      <c r="A28" s="92"/>
      <c r="B28" s="87" t="s">
        <v>35</v>
      </c>
      <c r="C28" s="87"/>
      <c r="D28" s="88"/>
      <c r="E28" s="18"/>
      <c r="F28" s="18"/>
      <c r="G28" s="18">
        <v>10</v>
      </c>
      <c r="H28" s="18"/>
      <c r="I28" s="18">
        <v>10</v>
      </c>
      <c r="J28" s="143">
        <f>SUM(E29:I29)</f>
        <v>769000</v>
      </c>
      <c r="K28" s="120"/>
      <c r="L28" s="121"/>
    </row>
    <row r="29" spans="1:12" ht="17.25" customHeight="1" x14ac:dyDescent="0.4">
      <c r="A29" s="92"/>
      <c r="B29" s="94"/>
      <c r="C29" s="94"/>
      <c r="D29" s="95"/>
      <c r="E29" s="21"/>
      <c r="F29" s="21"/>
      <c r="G29" s="21">
        <f>G3*G28</f>
        <v>453000</v>
      </c>
      <c r="H29" s="21"/>
      <c r="I29" s="21">
        <f>I3*I28</f>
        <v>316000</v>
      </c>
      <c r="J29" s="72"/>
      <c r="K29" s="120"/>
      <c r="L29" s="121"/>
    </row>
    <row r="30" spans="1:12" ht="13.5" customHeight="1" x14ac:dyDescent="0.4">
      <c r="A30" s="92"/>
      <c r="B30" s="108" t="s">
        <v>36</v>
      </c>
      <c r="C30" s="108"/>
      <c r="D30" s="109"/>
      <c r="E30" s="18"/>
      <c r="F30" s="18">
        <v>1</v>
      </c>
      <c r="G30" s="18">
        <v>2</v>
      </c>
      <c r="H30" s="18"/>
      <c r="I30" s="18">
        <v>3</v>
      </c>
      <c r="J30" s="143">
        <f>SUM(E31:I31)</f>
        <v>240600</v>
      </c>
      <c r="K30" s="120"/>
      <c r="L30" s="121"/>
    </row>
    <row r="31" spans="1:12" ht="15.75" customHeight="1" x14ac:dyDescent="0.4">
      <c r="A31" s="92"/>
      <c r="B31" s="110"/>
      <c r="C31" s="110"/>
      <c r="D31" s="111"/>
      <c r="E31" s="22"/>
      <c r="F31" s="34">
        <f>F3*F30</f>
        <v>55200</v>
      </c>
      <c r="G31" s="22">
        <f>G3*G30</f>
        <v>90600</v>
      </c>
      <c r="H31" s="22"/>
      <c r="I31" s="22">
        <f>I3*I30</f>
        <v>94800</v>
      </c>
      <c r="J31" s="72"/>
      <c r="K31" s="120"/>
      <c r="L31" s="121"/>
    </row>
    <row r="32" spans="1:12" ht="13.5" customHeight="1" x14ac:dyDescent="0.4">
      <c r="A32" s="92"/>
      <c r="B32" s="108" t="s">
        <v>37</v>
      </c>
      <c r="C32" s="108"/>
      <c r="D32" s="109"/>
      <c r="E32" s="19"/>
      <c r="F32" s="19"/>
      <c r="G32" s="19">
        <v>5</v>
      </c>
      <c r="H32" s="19"/>
      <c r="I32" s="19">
        <v>5</v>
      </c>
      <c r="J32" s="143">
        <f>SUM(E33:I33)</f>
        <v>384500</v>
      </c>
      <c r="K32" s="120"/>
      <c r="L32" s="121"/>
    </row>
    <row r="33" spans="1:12" ht="17.25" customHeight="1" thickBot="1" x14ac:dyDescent="0.45">
      <c r="A33" s="93"/>
      <c r="B33" s="112"/>
      <c r="C33" s="112"/>
      <c r="D33" s="113"/>
      <c r="E33" s="37"/>
      <c r="F33" s="37"/>
      <c r="G33" s="37">
        <f>G3*G32</f>
        <v>226500</v>
      </c>
      <c r="H33" s="37"/>
      <c r="I33" s="37">
        <f>I3*I32</f>
        <v>158000</v>
      </c>
      <c r="J33" s="144"/>
      <c r="K33" s="122"/>
      <c r="L33" s="123"/>
    </row>
    <row r="34" spans="1:12" ht="16.5" customHeight="1" x14ac:dyDescent="0.4">
      <c r="A34" s="114" t="s">
        <v>38</v>
      </c>
      <c r="B34" s="115"/>
      <c r="C34" s="115"/>
      <c r="D34" s="116"/>
      <c r="E34" s="18"/>
      <c r="F34" s="18"/>
      <c r="G34" s="18"/>
      <c r="H34" s="18"/>
      <c r="I34" s="18"/>
      <c r="J34" s="143">
        <f>SUM(J36:J39)</f>
        <v>189600</v>
      </c>
      <c r="K34" s="120"/>
      <c r="L34" s="121"/>
    </row>
    <row r="35" spans="1:12" ht="18" customHeight="1" x14ac:dyDescent="0.4">
      <c r="A35" s="136"/>
      <c r="B35" s="137"/>
      <c r="C35" s="137"/>
      <c r="D35" s="138"/>
      <c r="E35" s="33"/>
      <c r="F35" s="33"/>
      <c r="G35" s="33"/>
      <c r="H35" s="33"/>
      <c r="I35" s="33"/>
      <c r="J35" s="72"/>
      <c r="K35" s="120"/>
      <c r="L35" s="121"/>
    </row>
    <row r="36" spans="1:12" ht="16.5" customHeight="1" x14ac:dyDescent="0.4">
      <c r="A36" s="91"/>
      <c r="B36" s="87" t="s">
        <v>39</v>
      </c>
      <c r="C36" s="87"/>
      <c r="D36" s="88"/>
      <c r="E36" s="18"/>
      <c r="F36" s="18">
        <v>0.5</v>
      </c>
      <c r="G36" s="18"/>
      <c r="H36" s="18">
        <v>1</v>
      </c>
      <c r="I36" s="18">
        <v>1</v>
      </c>
      <c r="J36" s="143">
        <f>SUM(E37:I37)</f>
        <v>94800</v>
      </c>
      <c r="K36" s="120"/>
      <c r="L36" s="121"/>
    </row>
    <row r="37" spans="1:12" ht="18" customHeight="1" x14ac:dyDescent="0.4">
      <c r="A37" s="92"/>
      <c r="B37" s="94"/>
      <c r="C37" s="94"/>
      <c r="D37" s="95"/>
      <c r="E37" s="34"/>
      <c r="F37" s="34">
        <f>F3*F36</f>
        <v>27600</v>
      </c>
      <c r="G37" s="34"/>
      <c r="H37" s="34">
        <f>H3*H36</f>
        <v>35600</v>
      </c>
      <c r="I37" s="34">
        <f>I3*I36</f>
        <v>31600</v>
      </c>
      <c r="J37" s="72"/>
      <c r="K37" s="120"/>
      <c r="L37" s="121"/>
    </row>
    <row r="38" spans="1:12" ht="16.5" customHeight="1" x14ac:dyDescent="0.4">
      <c r="A38" s="92"/>
      <c r="B38" s="87" t="s">
        <v>40</v>
      </c>
      <c r="C38" s="87"/>
      <c r="D38" s="88"/>
      <c r="E38" s="19"/>
      <c r="F38" s="19">
        <v>0.5</v>
      </c>
      <c r="G38" s="19"/>
      <c r="H38" s="19">
        <v>1</v>
      </c>
      <c r="I38" s="19">
        <v>1</v>
      </c>
      <c r="J38" s="143">
        <f>SUM(E39:I39)</f>
        <v>94800</v>
      </c>
      <c r="K38" s="120"/>
      <c r="L38" s="121"/>
    </row>
    <row r="39" spans="1:12" ht="18" customHeight="1" thickBot="1" x14ac:dyDescent="0.45">
      <c r="A39" s="93"/>
      <c r="B39" s="89"/>
      <c r="C39" s="89"/>
      <c r="D39" s="90"/>
      <c r="E39" s="37"/>
      <c r="F39" s="37">
        <f>F3*F38</f>
        <v>27600</v>
      </c>
      <c r="G39" s="37"/>
      <c r="H39" s="37">
        <f>H3*H38</f>
        <v>35600</v>
      </c>
      <c r="I39" s="37">
        <f>I3*I38</f>
        <v>31600</v>
      </c>
      <c r="J39" s="144"/>
      <c r="K39" s="122"/>
      <c r="L39" s="123"/>
    </row>
    <row r="40" spans="1:12" ht="15.75" customHeight="1" x14ac:dyDescent="0.4">
      <c r="A40" s="166" t="s">
        <v>41</v>
      </c>
      <c r="B40" s="167"/>
      <c r="C40" s="167"/>
      <c r="D40" s="168"/>
      <c r="E40" s="38">
        <v>8</v>
      </c>
      <c r="F40" s="38"/>
      <c r="G40" s="38">
        <v>8</v>
      </c>
      <c r="H40" s="38"/>
      <c r="I40" s="38"/>
      <c r="J40" s="102">
        <f>SUM(E41:I41)</f>
        <v>860000</v>
      </c>
      <c r="K40" s="172"/>
      <c r="L40" s="173"/>
    </row>
    <row r="41" spans="1:12" ht="15.75" customHeight="1" thickBot="1" x14ac:dyDescent="0.45">
      <c r="A41" s="169"/>
      <c r="B41" s="170"/>
      <c r="C41" s="170"/>
      <c r="D41" s="171"/>
      <c r="E41" s="37">
        <f>E3*E40</f>
        <v>497600</v>
      </c>
      <c r="F41" s="37"/>
      <c r="G41" s="37">
        <f>G3*G40</f>
        <v>362400</v>
      </c>
      <c r="H41" s="37"/>
      <c r="I41" s="37"/>
      <c r="J41" s="144"/>
      <c r="K41" s="122"/>
      <c r="L41" s="123"/>
    </row>
    <row r="42" spans="1:12" ht="15.75" customHeight="1" x14ac:dyDescent="0.4">
      <c r="A42" s="160" t="s">
        <v>67</v>
      </c>
      <c r="B42" s="161"/>
      <c r="C42" s="161"/>
      <c r="D42" s="162"/>
      <c r="E42" s="17"/>
      <c r="F42" s="17"/>
      <c r="G42" s="17"/>
      <c r="H42" s="17"/>
      <c r="I42" s="17"/>
      <c r="J42" s="142">
        <f>SUM(E43:I43)</f>
        <v>0</v>
      </c>
      <c r="K42" s="155"/>
      <c r="L42" s="157"/>
    </row>
    <row r="43" spans="1:12" ht="18" customHeight="1" thickBot="1" x14ac:dyDescent="0.45">
      <c r="A43" s="163"/>
      <c r="B43" s="164"/>
      <c r="C43" s="164"/>
      <c r="D43" s="165"/>
      <c r="E43" s="35"/>
      <c r="F43" s="35"/>
      <c r="G43" s="35"/>
      <c r="H43" s="35"/>
      <c r="I43" s="35"/>
      <c r="J43" s="103"/>
      <c r="K43" s="174"/>
      <c r="L43" s="175"/>
    </row>
    <row r="44" spans="1:12" ht="15.75" customHeight="1" thickTop="1" x14ac:dyDescent="0.4">
      <c r="A44" s="176" t="s">
        <v>6</v>
      </c>
      <c r="B44" s="177"/>
      <c r="C44" s="177"/>
      <c r="D44" s="178"/>
      <c r="E44" s="30"/>
      <c r="F44" s="30"/>
      <c r="G44" s="30"/>
      <c r="H44" s="30"/>
      <c r="I44" s="30"/>
      <c r="J44" s="151">
        <f>SUM(J4,J10,J22,J34,J40,J42)</f>
        <v>7068800</v>
      </c>
      <c r="K44" s="149"/>
      <c r="L44" s="150"/>
    </row>
    <row r="45" spans="1:12" ht="23.25" customHeight="1" x14ac:dyDescent="0.4">
      <c r="A45" s="155"/>
      <c r="B45" s="156"/>
      <c r="C45" s="156"/>
      <c r="D45" s="157"/>
      <c r="E45" s="32"/>
      <c r="F45" s="32"/>
      <c r="G45" s="32"/>
      <c r="H45" s="32"/>
      <c r="I45" s="32"/>
      <c r="J45" s="72"/>
      <c r="K45" s="120"/>
      <c r="L45" s="121"/>
    </row>
    <row r="46" spans="1:12" ht="19.5" customHeight="1" x14ac:dyDescent="0.4"/>
    <row r="47" spans="1:12" ht="21.75" customHeight="1" x14ac:dyDescent="0.4">
      <c r="A47" s="9" t="s">
        <v>68</v>
      </c>
      <c r="B47" s="8"/>
      <c r="C47" s="8"/>
      <c r="D47" s="8"/>
      <c r="E47" s="8"/>
      <c r="F47" s="8"/>
      <c r="G47" s="47"/>
      <c r="H47" s="47"/>
      <c r="I47" s="47"/>
    </row>
    <row r="48" spans="1:12" ht="13.5" customHeight="1" x14ac:dyDescent="0.4">
      <c r="A48" s="130" t="s">
        <v>14</v>
      </c>
      <c r="B48" s="131"/>
      <c r="C48" s="131"/>
      <c r="D48" s="131"/>
      <c r="E48" s="131"/>
      <c r="F48" s="132"/>
      <c r="G48" s="179" t="s">
        <v>42</v>
      </c>
      <c r="H48" s="179" t="s">
        <v>43</v>
      </c>
      <c r="I48" s="179" t="s">
        <v>44</v>
      </c>
      <c r="J48" s="179" t="s">
        <v>3</v>
      </c>
      <c r="K48" s="130" t="s">
        <v>45</v>
      </c>
      <c r="L48" s="132"/>
    </row>
    <row r="49" spans="1:12" ht="13.5" customHeight="1" thickBot="1" x14ac:dyDescent="0.45">
      <c r="A49" s="133"/>
      <c r="B49" s="134"/>
      <c r="C49" s="134"/>
      <c r="D49" s="134"/>
      <c r="E49" s="134"/>
      <c r="F49" s="135"/>
      <c r="G49" s="180"/>
      <c r="H49" s="180"/>
      <c r="I49" s="180"/>
      <c r="J49" s="180"/>
      <c r="K49" s="133"/>
      <c r="L49" s="135"/>
    </row>
    <row r="50" spans="1:12" ht="22.5" customHeight="1" thickTop="1" x14ac:dyDescent="0.4">
      <c r="A50" s="43">
        <v>1</v>
      </c>
      <c r="B50" s="181" t="s">
        <v>69</v>
      </c>
      <c r="C50" s="182"/>
      <c r="D50" s="182">
        <v>2</v>
      </c>
      <c r="E50" s="182" t="s">
        <v>70</v>
      </c>
      <c r="F50" s="183">
        <v>5000</v>
      </c>
      <c r="G50" s="52">
        <v>2</v>
      </c>
      <c r="H50" s="20" t="s">
        <v>64</v>
      </c>
      <c r="I50" s="52">
        <v>5000</v>
      </c>
      <c r="J50" s="48">
        <f>G50*I50</f>
        <v>10000</v>
      </c>
      <c r="K50" s="128"/>
      <c r="L50" s="128"/>
    </row>
    <row r="51" spans="1:12" ht="22.5" customHeight="1" x14ac:dyDescent="0.4">
      <c r="A51" s="44">
        <v>2</v>
      </c>
      <c r="B51" s="184" t="s">
        <v>71</v>
      </c>
      <c r="C51" s="185"/>
      <c r="D51" s="185">
        <v>100</v>
      </c>
      <c r="E51" s="185" t="s">
        <v>70</v>
      </c>
      <c r="F51" s="186">
        <v>5000</v>
      </c>
      <c r="G51" s="53">
        <v>100</v>
      </c>
      <c r="H51" s="40" t="s">
        <v>64</v>
      </c>
      <c r="I51" s="53">
        <v>5000</v>
      </c>
      <c r="J51" s="49">
        <f t="shared" ref="J51:J54" si="2">G51*I51</f>
        <v>500000</v>
      </c>
      <c r="K51" s="68"/>
      <c r="L51" s="68"/>
    </row>
    <row r="52" spans="1:12" ht="22.5" customHeight="1" x14ac:dyDescent="0.4">
      <c r="A52" s="44">
        <v>3</v>
      </c>
      <c r="B52" s="184" t="s">
        <v>72</v>
      </c>
      <c r="C52" s="185"/>
      <c r="D52" s="185">
        <v>1</v>
      </c>
      <c r="E52" s="185" t="s">
        <v>73</v>
      </c>
      <c r="F52" s="186">
        <v>1000</v>
      </c>
      <c r="G52" s="53">
        <v>1</v>
      </c>
      <c r="H52" s="40" t="s">
        <v>63</v>
      </c>
      <c r="I52" s="53">
        <v>1000</v>
      </c>
      <c r="J52" s="49">
        <f t="shared" si="2"/>
        <v>1000</v>
      </c>
      <c r="K52" s="68"/>
      <c r="L52" s="68"/>
    </row>
    <row r="53" spans="1:12" ht="22.5" customHeight="1" x14ac:dyDescent="0.4">
      <c r="A53" s="44">
        <v>4</v>
      </c>
      <c r="B53" s="187"/>
      <c r="C53" s="188"/>
      <c r="D53" s="188"/>
      <c r="E53" s="188"/>
      <c r="F53" s="189"/>
      <c r="G53" s="41"/>
      <c r="H53" s="46"/>
      <c r="I53" s="41"/>
      <c r="J53" s="49">
        <f t="shared" si="2"/>
        <v>0</v>
      </c>
      <c r="K53" s="68"/>
      <c r="L53" s="68"/>
    </row>
    <row r="54" spans="1:12" ht="22.5" customHeight="1" thickBot="1" x14ac:dyDescent="0.45">
      <c r="A54" s="44">
        <v>5</v>
      </c>
      <c r="B54" s="187"/>
      <c r="C54" s="188"/>
      <c r="D54" s="188"/>
      <c r="E54" s="188"/>
      <c r="F54" s="189"/>
      <c r="G54" s="41"/>
      <c r="H54" s="46"/>
      <c r="I54" s="41"/>
      <c r="J54" s="50">
        <f t="shared" si="2"/>
        <v>0</v>
      </c>
      <c r="K54" s="129"/>
      <c r="L54" s="129"/>
    </row>
    <row r="55" spans="1:12" ht="24" customHeight="1" thickTop="1" x14ac:dyDescent="0.4">
      <c r="A55" s="125" t="s">
        <v>6</v>
      </c>
      <c r="B55" s="126"/>
      <c r="C55" s="126"/>
      <c r="D55" s="126"/>
      <c r="E55" s="126"/>
      <c r="F55" s="127"/>
      <c r="G55" s="42"/>
      <c r="H55" s="45"/>
      <c r="I55" s="42"/>
      <c r="J55" s="51">
        <f>SUM(J50:J54)</f>
        <v>511000</v>
      </c>
      <c r="K55" s="124"/>
      <c r="L55" s="124"/>
    </row>
    <row r="57" spans="1:12" ht="20.25" customHeight="1" x14ac:dyDescent="0.4"/>
    <row r="58" spans="1:12" ht="23.25" customHeight="1" x14ac:dyDescent="0.4">
      <c r="F58" s="66"/>
      <c r="G58" s="66"/>
      <c r="H58" s="5"/>
      <c r="I58" s="5"/>
      <c r="J58" s="5"/>
      <c r="K58" s="5"/>
      <c r="L58" s="5"/>
    </row>
    <row r="59" spans="1:12" ht="23.25" customHeight="1" x14ac:dyDescent="0.4">
      <c r="H59" s="5"/>
      <c r="I59" s="5"/>
      <c r="J59" s="5"/>
      <c r="K59" s="5"/>
      <c r="L59" s="5"/>
    </row>
    <row r="60" spans="1:12" ht="23.25" customHeight="1" x14ac:dyDescent="0.4">
      <c r="H60" s="5"/>
      <c r="I60" s="5"/>
      <c r="J60" s="5"/>
      <c r="K60" s="5"/>
      <c r="L60" s="5"/>
    </row>
  </sheetData>
  <mergeCells count="112">
    <mergeCell ref="J1:L1"/>
    <mergeCell ref="A2:C3"/>
    <mergeCell ref="J2:J3"/>
    <mergeCell ref="K2:L3"/>
    <mergeCell ref="A4:D5"/>
    <mergeCell ref="J4:J5"/>
    <mergeCell ref="K4:L4"/>
    <mergeCell ref="K5:L5"/>
    <mergeCell ref="G1:H1"/>
    <mergeCell ref="K8:L8"/>
    <mergeCell ref="K9:L9"/>
    <mergeCell ref="A10:D11"/>
    <mergeCell ref="J10:J11"/>
    <mergeCell ref="K10:L10"/>
    <mergeCell ref="K11:L11"/>
    <mergeCell ref="B6:D7"/>
    <mergeCell ref="B8:D9"/>
    <mergeCell ref="A6:A9"/>
    <mergeCell ref="J6:J7"/>
    <mergeCell ref="K6:L6"/>
    <mergeCell ref="K7:L7"/>
    <mergeCell ref="J8:J9"/>
    <mergeCell ref="J16:J17"/>
    <mergeCell ref="K16:L16"/>
    <mergeCell ref="K17:L17"/>
    <mergeCell ref="A12:A21"/>
    <mergeCell ref="B12:D13"/>
    <mergeCell ref="B14:D15"/>
    <mergeCell ref="B16:D17"/>
    <mergeCell ref="B18:D19"/>
    <mergeCell ref="B20:D21"/>
    <mergeCell ref="J18:J19"/>
    <mergeCell ref="K18:L18"/>
    <mergeCell ref="K19:L19"/>
    <mergeCell ref="J20:J21"/>
    <mergeCell ref="K20:L20"/>
    <mergeCell ref="K21:L21"/>
    <mergeCell ref="J12:J13"/>
    <mergeCell ref="K12:L12"/>
    <mergeCell ref="K13:L13"/>
    <mergeCell ref="J14:J15"/>
    <mergeCell ref="K14:L14"/>
    <mergeCell ref="K15:L15"/>
    <mergeCell ref="K28:L28"/>
    <mergeCell ref="K29:L29"/>
    <mergeCell ref="J26:J27"/>
    <mergeCell ref="K26:L26"/>
    <mergeCell ref="A22:D23"/>
    <mergeCell ref="J22:J23"/>
    <mergeCell ref="K22:L22"/>
    <mergeCell ref="K23:L23"/>
    <mergeCell ref="J24:J25"/>
    <mergeCell ref="K24:L24"/>
    <mergeCell ref="K25:L25"/>
    <mergeCell ref="B24:D25"/>
    <mergeCell ref="B26:D27"/>
    <mergeCell ref="B28:D29"/>
    <mergeCell ref="F58:G58"/>
    <mergeCell ref="A48:F49"/>
    <mergeCell ref="G48:G49"/>
    <mergeCell ref="H48:H49"/>
    <mergeCell ref="I48:I49"/>
    <mergeCell ref="J48:J49"/>
    <mergeCell ref="K48:L49"/>
    <mergeCell ref="B50:F50"/>
    <mergeCell ref="K50:L50"/>
    <mergeCell ref="B51:F51"/>
    <mergeCell ref="K51:L51"/>
    <mergeCell ref="B52:F52"/>
    <mergeCell ref="A55:F55"/>
    <mergeCell ref="K55:L55"/>
    <mergeCell ref="K52:L52"/>
    <mergeCell ref="B53:F53"/>
    <mergeCell ref="K53:L53"/>
    <mergeCell ref="B54:F54"/>
    <mergeCell ref="K54:L54"/>
    <mergeCell ref="B30:D31"/>
    <mergeCell ref="B32:D33"/>
    <mergeCell ref="A24:A33"/>
    <mergeCell ref="A44:D45"/>
    <mergeCell ref="J44:J45"/>
    <mergeCell ref="K44:L44"/>
    <mergeCell ref="K45:L45"/>
    <mergeCell ref="J30:J31"/>
    <mergeCell ref="K30:L30"/>
    <mergeCell ref="K31:L31"/>
    <mergeCell ref="J32:J33"/>
    <mergeCell ref="K32:L32"/>
    <mergeCell ref="K33:L33"/>
    <mergeCell ref="A34:D35"/>
    <mergeCell ref="J34:J35"/>
    <mergeCell ref="K34:L34"/>
    <mergeCell ref="K35:L35"/>
    <mergeCell ref="J36:J37"/>
    <mergeCell ref="K36:L36"/>
    <mergeCell ref="K37:L37"/>
    <mergeCell ref="K27:L27"/>
    <mergeCell ref="J28:J29"/>
    <mergeCell ref="B36:D37"/>
    <mergeCell ref="B38:D39"/>
    <mergeCell ref="A36:A39"/>
    <mergeCell ref="A42:D43"/>
    <mergeCell ref="J42:J43"/>
    <mergeCell ref="A40:D41"/>
    <mergeCell ref="J40:J41"/>
    <mergeCell ref="K40:L40"/>
    <mergeCell ref="K41:L41"/>
    <mergeCell ref="J38:J39"/>
    <mergeCell ref="K38:L38"/>
    <mergeCell ref="K39:L39"/>
    <mergeCell ref="K42:L42"/>
    <mergeCell ref="K43:L43"/>
  </mergeCells>
  <phoneticPr fontId="1"/>
  <printOptions horizontalCentered="1"/>
  <pageMargins left="0.51181102362204722" right="0.51181102362204722" top="0.55118110236220474" bottom="0.55118110236220474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見積書（第６号様式）</vt:lpstr>
      <vt:lpstr>別紙1</vt:lpstr>
      <vt:lpstr>見積書（記載例）</vt:lpstr>
      <vt:lpstr>別紙1(記載例)</vt:lpstr>
      <vt:lpstr>'見積書（記載例）'!Print_Area</vt:lpstr>
      <vt:lpstr>'見積書（第６号様式）'!Print_Area</vt:lpstr>
      <vt:lpstr>別紙1!Print_Area</vt:lpstr>
      <vt:lpstr>'別紙1(記載例)'!Print_Area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莉瑠</dc:creator>
  <cp:lastModifiedBy>鈴木 莉瑠</cp:lastModifiedBy>
  <cp:lastPrinted>2024-04-04T07:01:22Z</cp:lastPrinted>
  <dcterms:created xsi:type="dcterms:W3CDTF">2024-04-02T07:51:06Z</dcterms:created>
  <dcterms:modified xsi:type="dcterms:W3CDTF">2024-04-09T23:36:01Z</dcterms:modified>
</cp:coreProperties>
</file>